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hichiso\共用キャビネット2\03総務課\★財政係\★令和７年度★\各種照会\2026.3.4【正式依頼】R6財政状況資料集の作成について\提出用\"/>
    </mc:Choice>
  </mc:AlternateContent>
  <xr:revisionPtr revIDLastSave="0" documentId="13_ncr:1_{4160AF45-7131-4AB8-9D39-EE4D7DEBB26E}" xr6:coauthVersionLast="36" xr6:coauthVersionMax="36" xr10:uidLastSave="{00000000-0000-0000-0000-000000000000}"/>
  <bookViews>
    <workbookView xWindow="0" yWindow="0" windowWidth="28800" windowHeight="13843"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E36" i="10"/>
  <c r="AM36" i="10"/>
  <c r="C36" i="10"/>
  <c r="CO35" i="10"/>
  <c r="BW35" i="10"/>
  <c r="BE35" i="10"/>
  <c r="C35" i="10"/>
  <c r="BW34" i="10"/>
  <c r="BE34" i="10"/>
  <c r="C34" i="10"/>
  <c r="U34" i="10" s="1"/>
  <c r="U35" i="10" s="1"/>
  <c r="U36" i="10" s="1"/>
  <c r="CO34"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<sst xmlns="http://schemas.openxmlformats.org/spreadsheetml/2006/main" count="1153" uniqueCount="561">
  <si>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</si>
  <si>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</si>
  <si>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</si>
  <si>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</si>
  <si>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</si>
  <si>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</si>
  <si>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</si>
  <si>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</si>
  <si>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</si>
  <si>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</si>
  <si>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</si>
  <si>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</si>
  <si>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</si>
  <si>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</si>
  <si>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</si>
  <si>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</si>
  <si>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</si>
  <si>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</si>
  <si>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</si>
  <si>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</si>
  <si>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</si>
  <si>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</si>
  <si>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</si>
  <si>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</si>
  <si>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</si>
  <si>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</si>
  <si>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</si>
  <si>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</si>
  <si>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</si>
  <si>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</si>
  <si>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</si>
  <si>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</si>
  <si>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</si>
  <si>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</si>
  <si>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</si>
  <si>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</si>
  <si>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</si>
  <si>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</si>
  <si>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</si>
  <si>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</si>
  <si>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</si>
  <si>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</si>
  <si>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</si>
  <si>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</si>
  <si>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</si>
  <si>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</si>
  <si>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</si>
  <si>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</si>
  <si>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</si>
  <si>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</si>
  <si>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</si>
  <si>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</si>
  <si>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</si>
  <si>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</si>
  <si>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</si>
  <si>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</si>
  <si>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</si>
  <si>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</si>
  <si>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</si>
  <si>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</si>
  <si>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</si>
  <si>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</si>
  <si>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</si>
  <si>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</si>
  <si>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</si>
  <si>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</si>
  <si>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</si>
  <si>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</si>
  <si>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</si>
  <si>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</si>
  <si>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</si>
  <si>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</si>
  <si>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</si>
  <si>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</si>
  <si>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</si>
  <si>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</si>
  <si>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</si>
  <si>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</si>
  <si>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</si>
  <si>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</si>
  <si>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</si>
  <si>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</si>
  <si>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</si>
  <si>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</si>
  <si>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</si>
  <si>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</si>
  <si>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</si>
  <si>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</si>
  <si>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</si>
  <si>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</si>
  <si>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</si>
  <si>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</si>
  <si>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</si>
  <si>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</si>
  <si>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</si>
  <si>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</si>
  <si>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</si>
  <si>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</si>
  <si>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</si>
  <si>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</si>
  <si>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</si>
  <si>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</si>
  <si>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</si>
  <si>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</si>
  <si>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</si>
  <si>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</si>
  <si>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</si>
  <si>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</si>
  <si>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</si>
  <si>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</si>
  <si>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</si>
  <si>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</si>
  <si>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</si>
  <si>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</si>
  <si>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</si>
  <si>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</si>
  <si>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</si>
  <si>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</si>
  <si>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</si>
  <si>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</si>
  <si>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</si>
  <si>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</si>
  <si>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</si>
  <si>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</si>
  <si>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</si>
  <si>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</si>
  <si>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</si>
  <si>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</si>
  <si>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</si>
  <si>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</si>
  <si>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</si>
  <si>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</si>
  <si>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</si>
  <si>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</si>
  <si>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</si>
  <si>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</si>
  <si>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</si>
  <si>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</si>
  <si>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</si>
  <si>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</si>
  <si>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</si>
  <si>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</si>
  <si>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</si>
  <si>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</si>
  <si>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</si>
  <si>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</si>
  <si>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</si>
  <si>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</si>
  <si>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</si>
  <si>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</si>
  <si>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</si>
  <si>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</si>
  <si>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</si>
  <si>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</si>
  <si>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</si>
  <si>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</si>
  <si>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</si>
  <si>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</si>
  <si>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</si>
  <si>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</si>
  <si>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</si>
  <si>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</si>
  <si>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</si>
  <si>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</si>
  <si>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</si>
  <si>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</si>
  <si>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</si>
  <si>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</si>
  <si>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</si>
  <si>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</si>
  <si>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</si>
  <si>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</si>
  <si>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</si>
  <si>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</si>
  <si>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</si>
  <si>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</si>
  <si>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</si>
  <si>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</si>
  <si>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</si>
  <si>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</si>
  <si>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</si>
  <si>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</si>
  <si>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</si>
  <si>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</si>
  <si>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</si>
  <si>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</si>
  <si>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</si>
  <si>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</si>
  <si>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</si>
  <si>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</si>
  <si>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</si>
  <si>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</si>
  <si>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</si>
  <si>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</si>
  <si>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</si>
  <si>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</si>
  <si>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</si>
  <si>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</si>
  <si>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</si>
  <si>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</si>
  <si>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</si>
  <si>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</si>
  <si>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</si>
  <si>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</si>
  <si>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岐阜県七宗町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</si>
  <si>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</si>
  <si>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</si>
  <si>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</si>
  <si>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</si>
  <si>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</si>
  <si>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</si>
  <si>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</si>
  <si>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</si>
  <si>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</si>
  <si>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</si>
  <si>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</si>
  <si>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</si>
  <si>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</si>
  <si>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</si>
  <si>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</si>
  <si>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</si>
  <si>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</si>
  <si>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</si>
  <si>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</si>
  <si>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</si>
  <si>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</si>
  <si>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</si>
  <si>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</si>
  <si>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</si>
  <si>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</si>
  <si>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</si>
  <si>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</si>
  <si>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</si>
  <si>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</si>
  <si>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</si>
  <si>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</si>
  <si>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</si>
  <si>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</si>
  <si>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</si>
  <si>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</si>
  <si>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</si>
  <si>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</si>
  <si>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</si>
  <si>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</si>
  <si>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</si>
  <si>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</si>
  <si>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</si>
  <si>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</si>
  <si>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</si>
  <si>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</si>
  <si>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</si>
  <si>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</si>
  <si>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</si>
  <si>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</si>
  <si>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</si>
  <si>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</si>
  <si>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</si>
  <si>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</si>
  <si>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</si>
  <si>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</si>
  <si>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</si>
  <si>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</si>
  <si>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</si>
  <si>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</si>
  <si>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</si>
  <si>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</si>
  <si>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</si>
  <si>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</si>
  <si>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</si>
  <si>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</si>
  <si>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</si>
  <si>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</si>
  <si>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</si>
  <si>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</si>
  <si>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</si>
  <si>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</si>
  <si>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</si>
  <si>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</si>
  <si>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</si>
  <si>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</si>
  <si>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</si>
  <si>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</si>
  <si>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</si>
  <si>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</si>
  <si>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</si>
  <si>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</si>
  <si>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</si>
  <si>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</si>
  <si>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</si>
  <si>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</si>
  <si>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</si>
  <si>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</si>
  <si>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</si>
  <si>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</si>
  <si>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</si>
  <si>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</si>
  <si>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</si>
  <si>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</si>
  <si>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</si>
  <si>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</si>
  <si>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</si>
  <si>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</si>
  <si>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</si>
  <si>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</si>
  <si>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</si>
  <si>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</si>
  <si>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</si>
  <si>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</si>
  <si>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</si>
  <si>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</si>
  <si>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</si>
  <si>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</si>
  <si>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</si>
  <si>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</si>
  <si>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</si>
  <si>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</si>
  <si>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</si>
  <si>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</si>
  <si>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</si>
  <si>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</si>
  <si>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</si>
  <si>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</si>
  <si>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</si>
  <si>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</si>
  <si>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</si>
  <si>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</si>
  <si>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</si>
  <si>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</si>
  <si>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</si>
  <si>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</si>
  <si>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</si>
  <si>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</si>
  <si>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</si>
  <si>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</si>
  <si>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</si>
  <si>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</si>
  <si>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</si>
  <si>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</si>
  <si>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</si>
  <si>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</si>
  <si>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</si>
  <si>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</si>
  <si>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</si>
  <si>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</si>
  <si>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</si>
  <si>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</si>
  <si>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</si>
  <si>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</si>
  <si>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</si>
  <si>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</si>
  <si>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</si>
  <si>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</si>
  <si>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</si>
  <si>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</si>
  <si>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</si>
  <si>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岐阜県七宗町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</si>
  <si>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</si>
  <si>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</si>
  <si>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</si>
  <si>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</si>
  <si>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</si>
  <si>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</si>
  <si>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</si>
  <si>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</si>
  <si>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</si>
  <si>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</si>
  <si>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</si>
  <si>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</si>
  <si>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</si>
  <si>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</si>
  <si>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</si>
  <si>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</si>
  <si>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</si>
  <si>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</si>
  <si>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</si>
  <si>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</si>
  <si>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</si>
  <si>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</si>
  <si>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</si>
  <si>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</si>
  <si>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</si>
  <si>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</si>
  <si>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</si>
  <si>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</si>
  <si>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</si>
  <si>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</si>
  <si>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</si>
  <si>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</si>
  <si>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</si>
  <si>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</si>
  <si>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</si>
  <si>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</si>
  <si>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</si>
  <si>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</si>
  <si>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</si>
  <si>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</si>
  <si>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</si>
  <si>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</si>
  <si>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</si>
  <si>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</si>
  <si>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</si>
  <si>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</si>
  <si>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</si>
  <si>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</si>
  <si>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</si>
  <si>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</si>
  <si>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</si>
  <si>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</si>
  <si>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</si>
  <si>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</si>
  <si>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</si>
  <si>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</si>
  <si>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</si>
  <si>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</si>
  <si>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</si>
  <si>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</si>
  <si>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</si>
  <si>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</si>
  <si>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</si>
  <si>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</si>
  <si>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</si>
  <si>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</si>
  <si>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</si>
  <si>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</si>
  <si>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</si>
  <si>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</si>
  <si>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</si>
  <si>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</si>
  <si>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</si>
  <si>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</si>
  <si>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</si>
  <si>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</si>
  <si>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</si>
  <si>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</si>
  <si>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</si>
  <si>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</si>
  <si>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</si>
  <si>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</si>
  <si>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</si>
  <si>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</si>
  <si>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</si>
  <si>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</si>
  <si>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</si>
  <si>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</si>
  <si>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</si>
  <si>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</si>
  <si>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</si>
  <si>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</si>
  <si>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</si>
  <si>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</si>
  <si>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</si>
  <si>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</si>
  <si>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</si>
  <si>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</si>
  <si>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</si>
  <si>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</si>
  <si>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</si>
  <si>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</si>
  <si>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</si>
  <si>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</si>
  <si>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</si>
  <si>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</si>
  <si>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</si>
  <si>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</si>
  <si>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</si>
  <si>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</si>
  <si>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</si>
  <si>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</si>
  <si>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</si>
  <si>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</si>
  <si>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</si>
  <si>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</si>
  <si>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</si>
  <si>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</si>
  <si>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</si>
  <si>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</si>
  <si>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</si>
  <si>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</si>
  <si>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</si>
  <si>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</si>
  <si>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</si>
  <si>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</si>
  <si>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</si>
  <si>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</si>
  <si>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</si>
  <si>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</si>
  <si>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</si>
  <si>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</si>
  <si>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</si>
  <si>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</si>
  <si>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</si>
  <si>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</si>
  <si>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</si>
  <si>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</si>
  <si>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</si>
  <si>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</si>
  <si>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</si>
  <si>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</si>
  <si>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</si>
  <si>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</si>
  <si>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</si>
  <si>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</si>
  <si>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</si>
  <si>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</si>
  <si>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</si>
  <si>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</si>
  <si>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</si>
  <si>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</si>
  <si>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</si>
  <si>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</si>
  <si>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</si>
  <si>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</si>
  <si>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</si>
  <si>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</si>
  <si>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</si>
  <si>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</si>
  <si>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</si>
  <si>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</si>
  <si>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</si>
  <si>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</si>
  <si>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</si>
  <si>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</si>
  <si>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</si>
  <si>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</si>
  <si>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</si>
  <si>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</si>
  <si>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</si>
  <si>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</si>
  <si>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</si>
  <si>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</si>
  <si>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</si>
  <si>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</si>
  <si>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簡易水道事業会計</t>
  </si>
  <si>
    <t>国民健康保険事業特別会計</t>
  </si>
  <si>
    <t>下水道事業会計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</si>
  <si>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</si>
  <si>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</si>
  <si>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</si>
  <si>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</si>
  <si>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</si>
  <si>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</si>
  <si>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</si>
  <si>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</si>
  <si>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七宗町ふるさと開発</t>
    <rPh sb="0" eb="3">
      <t>ヒチソウチョウ</t>
    </rPh>
    <rPh sb="7" eb="9">
      <t>カイハツ</t>
    </rPh>
    <phoneticPr fontId="2"/>
  </si>
  <si>
    <t>可茂衛生施設利用組合</t>
    <rPh sb="0" eb="1">
      <t>カ</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</si>
  <si>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</si>
  <si>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可茂消防事務組合</t>
    <rPh sb="0" eb="2">
      <t>カモ</t>
    </rPh>
    <rPh sb="2" eb="4">
      <t>ショウボウ</t>
    </rPh>
    <rPh sb="4" eb="6">
      <t>ジム</t>
    </rPh>
    <rPh sb="6" eb="8">
      <t>クミアイ</t>
    </rPh>
    <phoneticPr fontId="2"/>
  </si>
  <si>
    <t>岐阜県後期高齢者医療広域連合</t>
    <rPh sb="0" eb="3">
      <t>ギフケン</t>
    </rPh>
    <rPh sb="3" eb="5">
      <t>コウキ</t>
    </rPh>
    <rPh sb="5" eb="8">
      <t>コウレイシャ</t>
    </rPh>
    <rPh sb="8" eb="10">
      <t>イリョウ</t>
    </rPh>
    <rPh sb="10" eb="12">
      <t>コウイキ</t>
    </rPh>
    <rPh sb="12" eb="14">
      <t>レンゴウ</t>
    </rPh>
    <phoneticPr fontId="2"/>
  </si>
  <si>
    <t>後期高齢者医療広域連合（一般会計分）</t>
    <rPh sb="0" eb="2">
      <t>コウキ</t>
    </rPh>
    <rPh sb="2" eb="5">
      <t>コウレイシャ</t>
    </rPh>
    <rPh sb="5" eb="7">
      <t>イリョウ</t>
    </rPh>
    <rPh sb="7" eb="9">
      <t>コウイキ</t>
    </rPh>
    <rPh sb="9" eb="11">
      <t>レンゴウ</t>
    </rPh>
    <rPh sb="12" eb="14">
      <t>イッパン</t>
    </rPh>
    <rPh sb="14" eb="16">
      <t>カイケイ</t>
    </rPh>
    <rPh sb="16" eb="17">
      <t>ブン</t>
    </rPh>
    <phoneticPr fontId="2"/>
  </si>
  <si>
    <t>後期高齢者医療広域連合（特別会計分）</t>
    <rPh sb="0" eb="2">
      <t>コウキ</t>
    </rPh>
    <rPh sb="2" eb="5">
      <t>コウレイシャ</t>
    </rPh>
    <rPh sb="5" eb="7">
      <t>イリョウ</t>
    </rPh>
    <rPh sb="7" eb="9">
      <t>コウイキ</t>
    </rPh>
    <rPh sb="9" eb="11">
      <t>レンゴウ</t>
    </rPh>
    <rPh sb="12" eb="14">
      <t>トクベツ</t>
    </rPh>
    <rPh sb="14" eb="16">
      <t>カイケイ</t>
    </rPh>
    <rPh sb="16" eb="17">
      <t>ブン</t>
    </rPh>
    <phoneticPr fontId="2"/>
  </si>
  <si>
    <t>可茂公設地方卸売市場組合</t>
    <rPh sb="0" eb="2">
      <t>カモ</t>
    </rPh>
    <rPh sb="2" eb="4">
      <t>コウセツ</t>
    </rPh>
    <rPh sb="4" eb="6">
      <t>チホウ</t>
    </rPh>
    <rPh sb="6" eb="8">
      <t>オロシウリ</t>
    </rPh>
    <rPh sb="8" eb="10">
      <t>イチバ</t>
    </rPh>
    <rPh sb="10" eb="12">
      <t>クミアイ</t>
    </rPh>
    <phoneticPr fontId="2"/>
  </si>
  <si>
    <t>ひちそうまちづくり基金</t>
    <rPh sb="9" eb="11">
      <t>キキン</t>
    </rPh>
    <phoneticPr fontId="5"/>
  </si>
  <si>
    <t>庁舎整備基金</t>
    <rPh sb="0" eb="2">
      <t>チョウシャ</t>
    </rPh>
    <rPh sb="2" eb="4">
      <t>セイビ</t>
    </rPh>
    <rPh sb="4" eb="6">
      <t>キキン</t>
    </rPh>
    <phoneticPr fontId="5"/>
  </si>
  <si>
    <t>地域福祉基金</t>
    <rPh sb="0" eb="2">
      <t>チイキ</t>
    </rPh>
    <rPh sb="2" eb="4">
      <t>フクシ</t>
    </rPh>
    <rPh sb="4" eb="6">
      <t>キキン</t>
    </rPh>
    <phoneticPr fontId="5"/>
  </si>
  <si>
    <t>公共施設等解体基金</t>
    <rPh sb="0" eb="2">
      <t>コウキョウ</t>
    </rPh>
    <rPh sb="2" eb="4">
      <t>シセツ</t>
    </rPh>
    <rPh sb="4" eb="5">
      <t>トウ</t>
    </rPh>
    <rPh sb="5" eb="7">
      <t>カイタイ</t>
    </rPh>
    <rPh sb="7" eb="9">
      <t>キキン</t>
    </rPh>
    <phoneticPr fontId="5"/>
  </si>
  <si>
    <t>地域振興基金</t>
    <rPh sb="0" eb="2">
      <t>チイキ</t>
    </rPh>
    <rPh sb="2" eb="4">
      <t>シンコウ</t>
    </rPh>
    <rPh sb="4" eb="6">
      <t>キキン</t>
    </rPh>
    <phoneticPr fontId="5"/>
  </si>
  <si>
    <t>▲59</t>
    <phoneticPr fontId="2"/>
  </si>
  <si>
    <t>▲10</t>
    <phoneticPr fontId="2"/>
  </si>
  <si>
    <t>法非適用</t>
    <rPh sb="0" eb="1">
      <t>ホウ</t>
    </rPh>
    <rPh sb="1" eb="2">
      <t>ヒ</t>
    </rPh>
    <rPh sb="2" eb="4">
      <t>テキヨウ</t>
    </rPh>
    <phoneticPr fontId="2"/>
  </si>
  <si>
    <t>-</t>
    <phoneticPr fontId="2"/>
  </si>
  <si>
    <t>岐阜県市町村職員退職手当組合</t>
    <rPh sb="0" eb="3">
      <t>ギフケン</t>
    </rPh>
    <rPh sb="3" eb="4">
      <t>シ</t>
    </rPh>
    <rPh sb="4" eb="6">
      <t>チョウソン</t>
    </rPh>
    <rPh sb="6" eb="8">
      <t>ショクイン</t>
    </rPh>
    <rPh sb="8" eb="10">
      <t>タイショク</t>
    </rPh>
    <rPh sb="10" eb="12">
      <t>テアテ</t>
    </rPh>
    <rPh sb="12" eb="14">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</si>
</sst>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2027-4389-B7A9-6952A108E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157126</c:v>
                </c:pt>
                <c:pt idx="1">
                  <c:v>112088</c:v>
                </c:pt>
                <c:pt idx="2">
                  <c:v>72354</c:v>
                </c:pt>
                <c:pt idx="3">
                  <c:v>53790</c:v>
                </c:pt>
                <c:pt idx="4">
                  <c:v>175444</c:v>
                </c:pt>
              </c:numCache>
            </c:numRef>
          </c:val>
          <c:smooth val="0"/>
          <c:extLst>
            <c:ext xmlns:c16="http://schemas.microsoft.com/office/drawing/2014/chart" uri="{C3380CC4-5D6E-409C-BE32-E72D297353CC}">
              <c16:uniqueId val="{00000001-2027-4389-B7A9-6952A108E6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c:v>
                </c:pt>
                <c:pt idx="1">
                  <c:v>5.67</c:v>
                </c:pt>
                <c:pt idx="2">
                  <c:v>6.91</c:v>
                </c:pt>
                <c:pt idx="3">
                  <c:v>5.2</c:v>
                </c:pt>
                <c:pt idx="4">
                  <c:v>3.25</c:v>
                </c:pt>
              </c:numCache>
            </c:numRef>
          </c:val>
          <c:extLst>
            <c:ext xmlns:c16="http://schemas.microsoft.com/office/drawing/2014/chart" uri="{C3380CC4-5D6E-409C-BE32-E72D297353CC}">
              <c16:uniqueId val="{00000000-8274-40D0-8B43-F338FC3761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59.67</c:v>
                </c:pt>
                <c:pt idx="1">
                  <c:v>56.13</c:v>
                </c:pt>
                <c:pt idx="2">
                  <c:v>61.72</c:v>
                </c:pt>
                <c:pt idx="3">
                  <c:v>65.349999999999994</c:v>
                </c:pt>
                <c:pt idx="4">
                  <c:v>67.78</c:v>
                </c:pt>
              </c:numCache>
            </c:numRef>
          </c:val>
          <c:extLst>
            <c:ext xmlns:c16="http://schemas.microsoft.com/office/drawing/2014/chart" uri="{C3380CC4-5D6E-409C-BE32-E72D297353CC}">
              <c16:uniqueId val="{00000001-8274-40D0-8B43-F338FC3761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2.38</c:v>
                </c:pt>
                <c:pt idx="1">
                  <c:v>4.95</c:v>
                </c:pt>
                <c:pt idx="2">
                  <c:v>3.98</c:v>
                </c:pt>
                <c:pt idx="3">
                  <c:v>1.78</c:v>
                </c:pt>
                <c:pt idx="4">
                  <c:v>0.72</c:v>
                </c:pt>
              </c:numCache>
            </c:numRef>
          </c:val>
          <c:smooth val="0"/>
          <c:extLst>
            <c:ext xmlns:c16="http://schemas.microsoft.com/office/drawing/2014/chart" uri="{C3380CC4-5D6E-409C-BE32-E72D297353CC}">
              <c16:uniqueId val="{00000002-8274-40D0-8B43-F338FC3761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0.49</c:v>
                </c:pt>
                <c:pt idx="2">
                  <c:v>#N/A</c:v>
                </c:pt>
                <c:pt idx="3">
                  <c:v>0.4</c:v>
                </c:pt>
                <c:pt idx="4">
                  <c:v>#N/A</c:v>
                </c:pt>
                <c:pt idx="5">
                  <c:v>2.5099999999999998</c:v>
                </c:pt>
                <c:pt idx="6">
                  <c:v>0</c:v>
                </c:pt>
                <c:pt idx="7">
                  <c:v>0</c:v>
                </c:pt>
                <c:pt idx="8">
                  <c:v>0</c:v>
                </c:pt>
                <c:pt idx="9">
                  <c:v>0</c:v>
                </c:pt>
              </c:numCache>
            </c:numRef>
          </c:val>
          <c:extLst>
            <c:ext xmlns:c16="http://schemas.microsoft.com/office/drawing/2014/chart" uri="{C3380CC4-5D6E-409C-BE32-E72D297353CC}">
              <c16:uniqueId val="{00000000-FA49-4B57-9209-28735547C7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9-4B57-9209-28735547C7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49-4B57-9209-28735547C7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49-4B57-9209-28735547C7C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0.23</c:v>
                </c:pt>
                <c:pt idx="4">
                  <c:v>#N/A</c:v>
                </c:pt>
                <c:pt idx="5">
                  <c:v>0.27</c:v>
                </c:pt>
                <c:pt idx="6">
                  <c:v>#N/A</c:v>
                </c:pt>
                <c:pt idx="7">
                  <c:v>0.31</c:v>
                </c:pt>
                <c:pt idx="8">
                  <c:v>#N/A</c:v>
                </c:pt>
                <c:pt idx="9">
                  <c:v>0.3</c:v>
                </c:pt>
              </c:numCache>
            </c:numRef>
          </c:val>
          <c:extLst>
            <c:ext xmlns:c16="http://schemas.microsoft.com/office/drawing/2014/chart" uri="{C3380CC4-5D6E-409C-BE32-E72D297353CC}">
              <c16:uniqueId val="{00000004-FA49-4B57-9209-28735547C7C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0.18</c:v>
                </c:pt>
                <c:pt idx="8">
                  <c:v>#N/A</c:v>
                </c:pt>
                <c:pt idx="9">
                  <c:v>0.86</c:v>
                </c:pt>
              </c:numCache>
            </c:numRef>
          </c:val>
          <c:extLst>
            <c:ext xmlns:c16="http://schemas.microsoft.com/office/drawing/2014/chart" uri="{C3380CC4-5D6E-409C-BE32-E72D297353CC}">
              <c16:uniqueId val="{00000005-FA49-4B57-9209-28735547C7C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2.14</c:v>
                </c:pt>
                <c:pt idx="2">
                  <c:v>#N/A</c:v>
                </c:pt>
                <c:pt idx="3">
                  <c:v>2.09</c:v>
                </c:pt>
                <c:pt idx="4">
                  <c:v>#N/A</c:v>
                </c:pt>
                <c:pt idx="5">
                  <c:v>2.38</c:v>
                </c:pt>
                <c:pt idx="6">
                  <c:v>#N/A</c:v>
                </c:pt>
                <c:pt idx="7">
                  <c:v>2.95</c:v>
                </c:pt>
                <c:pt idx="8">
                  <c:v>#N/A</c:v>
                </c:pt>
                <c:pt idx="9">
                  <c:v>1.76</c:v>
                </c:pt>
              </c:numCache>
            </c:numRef>
          </c:val>
          <c:extLst>
            <c:ext xmlns:c16="http://schemas.microsoft.com/office/drawing/2014/chart" uri="{C3380CC4-5D6E-409C-BE32-E72D297353CC}">
              <c16:uniqueId val="{00000006-FA49-4B57-9209-28735547C7CD}"/>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0.89</c:v>
                </c:pt>
                <c:pt idx="8">
                  <c:v>#N/A</c:v>
                </c:pt>
                <c:pt idx="9">
                  <c:v>1.82</c:v>
                </c:pt>
              </c:numCache>
            </c:numRef>
          </c:val>
          <c:extLst>
            <c:ext xmlns:c16="http://schemas.microsoft.com/office/drawing/2014/chart" uri="{C3380CC4-5D6E-409C-BE32-E72D297353CC}">
              <c16:uniqueId val="{00000007-FA49-4B57-9209-28735547C7C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2.2599999999999998</c:v>
                </c:pt>
                <c:pt idx="2">
                  <c:v>#N/A</c:v>
                </c:pt>
                <c:pt idx="3">
                  <c:v>2.72</c:v>
                </c:pt>
                <c:pt idx="4">
                  <c:v>#N/A</c:v>
                </c:pt>
                <c:pt idx="5">
                  <c:v>1.62</c:v>
                </c:pt>
                <c:pt idx="6">
                  <c:v>#N/A</c:v>
                </c:pt>
                <c:pt idx="7">
                  <c:v>1.98</c:v>
                </c:pt>
                <c:pt idx="8">
                  <c:v>#N/A</c:v>
                </c:pt>
                <c:pt idx="9">
                  <c:v>2.0099999999999998</c:v>
                </c:pt>
              </c:numCache>
            </c:numRef>
          </c:val>
          <c:extLst>
            <c:ext xmlns:c16="http://schemas.microsoft.com/office/drawing/2014/chart" uri="{C3380CC4-5D6E-409C-BE32-E72D297353CC}">
              <c16:uniqueId val="{00000008-FA49-4B57-9209-28735547C7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4.57</c:v>
                </c:pt>
                <c:pt idx="2">
                  <c:v>#N/A</c:v>
                </c:pt>
                <c:pt idx="3">
                  <c:v>5.66</c:v>
                </c:pt>
                <c:pt idx="4">
                  <c:v>#N/A</c:v>
                </c:pt>
                <c:pt idx="5">
                  <c:v>6.9</c:v>
                </c:pt>
                <c:pt idx="6">
                  <c:v>#N/A</c:v>
                </c:pt>
                <c:pt idx="7">
                  <c:v>5.2</c:v>
                </c:pt>
                <c:pt idx="8">
                  <c:v>#N/A</c:v>
                </c:pt>
                <c:pt idx="9">
                  <c:v>3.25</c:v>
                </c:pt>
              </c:numCache>
            </c:numRef>
          </c:val>
          <c:extLst>
            <c:ext xmlns:c16="http://schemas.microsoft.com/office/drawing/2014/chart" uri="{C3380CC4-5D6E-409C-BE32-E72D297353CC}">
              <c16:uniqueId val="{00000009-FA49-4B57-9209-28735547C7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c:v>
                </c:pt>
                <c:pt idx="5">
                  <c:v>285</c:v>
                </c:pt>
                <c:pt idx="8">
                  <c:v>279</c:v>
                </c:pt>
                <c:pt idx="11">
                  <c:v>249</c:v>
                </c:pt>
                <c:pt idx="14">
                  <c:v>233</c:v>
                </c:pt>
              </c:numCache>
            </c:numRef>
          </c:val>
          <c:extLst>
            <c:ext xmlns:c16="http://schemas.microsoft.com/office/drawing/2014/chart" uri="{C3380CC4-5D6E-409C-BE32-E72D297353CC}">
              <c16:uniqueId val="{00000000-0203-40F5-B89A-58628D4B04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03-40F5-B89A-58628D4B04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203-40F5-B89A-58628D4B04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15</c:v>
                </c:pt>
                <c:pt idx="6">
                  <c:v>17</c:v>
                </c:pt>
                <c:pt idx="9">
                  <c:v>18</c:v>
                </c:pt>
                <c:pt idx="12">
                  <c:v>21</c:v>
                </c:pt>
              </c:numCache>
            </c:numRef>
          </c:val>
          <c:extLst>
            <c:ext xmlns:c16="http://schemas.microsoft.com/office/drawing/2014/chart" uri="{C3380CC4-5D6E-409C-BE32-E72D297353CC}">
              <c16:uniqueId val="{00000003-0203-40F5-B89A-58628D4B04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71</c:v>
                </c:pt>
                <c:pt idx="6">
                  <c:v>72</c:v>
                </c:pt>
                <c:pt idx="9">
                  <c:v>66</c:v>
                </c:pt>
                <c:pt idx="12">
                  <c:v>67</c:v>
                </c:pt>
              </c:numCache>
            </c:numRef>
          </c:val>
          <c:extLst>
            <c:ext xmlns:c16="http://schemas.microsoft.com/office/drawing/2014/chart" uri="{C3380CC4-5D6E-409C-BE32-E72D297353CC}">
              <c16:uniqueId val="{00000004-0203-40F5-B89A-58628D4B04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03-40F5-B89A-58628D4B04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03-40F5-B89A-58628D4B04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300</c:v>
                </c:pt>
                <c:pt idx="3">
                  <c:v>273</c:v>
                </c:pt>
                <c:pt idx="6">
                  <c:v>245</c:v>
                </c:pt>
                <c:pt idx="9">
                  <c:v>204</c:v>
                </c:pt>
                <c:pt idx="12">
                  <c:v>189</c:v>
                </c:pt>
              </c:numCache>
            </c:numRef>
          </c:val>
          <c:extLst>
            <c:ext xmlns:c16="http://schemas.microsoft.com/office/drawing/2014/chart" uri="{C3380CC4-5D6E-409C-BE32-E72D297353CC}">
              <c16:uniqueId val="{00000007-0203-40F5-B89A-58628D4B04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c:v>
                </c:pt>
                <c:pt idx="2">
                  <c:v>#N/A</c:v>
                </c:pt>
                <c:pt idx="3">
                  <c:v>#N/A</c:v>
                </c:pt>
                <c:pt idx="4">
                  <c:v>74</c:v>
                </c:pt>
                <c:pt idx="5">
                  <c:v>#N/A</c:v>
                </c:pt>
                <c:pt idx="6">
                  <c:v>#N/A</c:v>
                </c:pt>
                <c:pt idx="7">
                  <c:v>55</c:v>
                </c:pt>
                <c:pt idx="8">
                  <c:v>#N/A</c:v>
                </c:pt>
                <c:pt idx="9">
                  <c:v>#N/A</c:v>
                </c:pt>
                <c:pt idx="10">
                  <c:v>39</c:v>
                </c:pt>
                <c:pt idx="11">
                  <c:v>#N/A</c:v>
                </c:pt>
                <c:pt idx="12">
                  <c:v>#N/A</c:v>
                </c:pt>
                <c:pt idx="13">
                  <c:v>44</c:v>
                </c:pt>
                <c:pt idx="14">
                  <c:v>#N/A</c:v>
                </c:pt>
              </c:numCache>
            </c:numRef>
          </c:val>
          <c:smooth val="0"/>
          <c:extLst>
            <c:ext xmlns:c16="http://schemas.microsoft.com/office/drawing/2014/chart" uri="{C3380CC4-5D6E-409C-BE32-E72D297353CC}">
              <c16:uniqueId val="{00000008-0203-40F5-B89A-58628D4B04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2298</c:v>
                </c:pt>
                <c:pt idx="5">
                  <c:v>2183</c:v>
                </c:pt>
                <c:pt idx="8">
                  <c:v>2011</c:v>
                </c:pt>
                <c:pt idx="11">
                  <c:v>1800</c:v>
                </c:pt>
                <c:pt idx="14">
                  <c:v>1606</c:v>
                </c:pt>
              </c:numCache>
            </c:numRef>
          </c:val>
          <c:extLst>
            <c:ext xmlns:c16="http://schemas.microsoft.com/office/drawing/2014/chart" uri="{C3380CC4-5D6E-409C-BE32-E72D297353CC}">
              <c16:uniqueId val="{00000000-7D60-4F32-BFFF-FB3907745E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D60-4F32-BFFF-FB3907745E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3123</c:v>
                </c:pt>
                <c:pt idx="5">
                  <c:v>3196</c:v>
                </c:pt>
                <c:pt idx="8">
                  <c:v>3413</c:v>
                </c:pt>
                <c:pt idx="11">
                  <c:v>3604</c:v>
                </c:pt>
                <c:pt idx="14">
                  <c:v>3433</c:v>
                </c:pt>
              </c:numCache>
            </c:numRef>
          </c:val>
          <c:extLst>
            <c:ext xmlns:c16="http://schemas.microsoft.com/office/drawing/2014/chart" uri="{C3380CC4-5D6E-409C-BE32-E72D297353CC}">
              <c16:uniqueId val="{00000002-7D60-4F32-BFFF-FB3907745E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60-4F32-BFFF-FB3907745E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60-4F32-BFFF-FB3907745E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60-4F32-BFFF-FB3907745E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412</c:v>
                </c:pt>
                <c:pt idx="3">
                  <c:v>452</c:v>
                </c:pt>
                <c:pt idx="6">
                  <c:v>430</c:v>
                </c:pt>
                <c:pt idx="9">
                  <c:v>430</c:v>
                </c:pt>
                <c:pt idx="12">
                  <c:v>425</c:v>
                </c:pt>
              </c:numCache>
            </c:numRef>
          </c:val>
          <c:extLst>
            <c:ext xmlns:c16="http://schemas.microsoft.com/office/drawing/2014/chart" uri="{C3380CC4-5D6E-409C-BE32-E72D297353CC}">
              <c16:uniqueId val="{00000006-7D60-4F32-BFFF-FB3907745E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c:v>
                </c:pt>
                <c:pt idx="3">
                  <c:v>107</c:v>
                </c:pt>
                <c:pt idx="6">
                  <c:v>106</c:v>
                </c:pt>
                <c:pt idx="9">
                  <c:v>92</c:v>
                </c:pt>
                <c:pt idx="12">
                  <c:v>97</c:v>
                </c:pt>
              </c:numCache>
            </c:numRef>
          </c:val>
          <c:extLst>
            <c:ext xmlns:c16="http://schemas.microsoft.com/office/drawing/2014/chart" uri="{C3380CC4-5D6E-409C-BE32-E72D297353CC}">
              <c16:uniqueId val="{00000007-7D60-4F32-BFFF-FB3907745E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816</c:v>
                </c:pt>
                <c:pt idx="3">
                  <c:v>912</c:v>
                </c:pt>
                <c:pt idx="6">
                  <c:v>980</c:v>
                </c:pt>
                <c:pt idx="9">
                  <c:v>944</c:v>
                </c:pt>
                <c:pt idx="12">
                  <c:v>911</c:v>
                </c:pt>
              </c:numCache>
            </c:numRef>
          </c:val>
          <c:extLst>
            <c:ext xmlns:c16="http://schemas.microsoft.com/office/drawing/2014/chart" uri="{C3380CC4-5D6E-409C-BE32-E72D297353CC}">
              <c16:uniqueId val="{00000008-7D60-4F32-BFFF-FB3907745E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D60-4F32-BFFF-FB3907745E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1635</c:v>
                </c:pt>
                <c:pt idx="3">
                  <c:v>1415</c:v>
                </c:pt>
                <c:pt idx="6">
                  <c:v>1204</c:v>
                </c:pt>
                <c:pt idx="9">
                  <c:v>1065</c:v>
                </c:pt>
                <c:pt idx="12">
                  <c:v>929</c:v>
                </c:pt>
              </c:numCache>
            </c:numRef>
          </c:val>
          <c:extLst>
            <c:ext xmlns:c16="http://schemas.microsoft.com/office/drawing/2014/chart" uri="{C3380CC4-5D6E-409C-BE32-E72D297353CC}">
              <c16:uniqueId val="{0000000A-7D60-4F32-BFFF-FB3907745E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D60-4F32-BFFF-FB3907745E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1363</c:v>
                </c:pt>
                <c:pt idx="1">
                  <c:v>1440</c:v>
                </c:pt>
                <c:pt idx="2">
                  <c:v>1499</c:v>
                </c:pt>
              </c:numCache>
            </c:numRef>
          </c:val>
          <c:extLst>
            <c:ext xmlns:c16="http://schemas.microsoft.com/office/drawing/2014/chart" uri="{C3380CC4-5D6E-409C-BE32-E72D297353CC}">
              <c16:uniqueId val="{00000000-B04E-4F77-931A-DEDCFDE52B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B04E-4F77-931A-DEDCFDE52B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1887</c:v>
                </c:pt>
                <c:pt idx="1">
                  <c:v>1996</c:v>
                </c:pt>
                <c:pt idx="2">
                  <c:v>1813</c:v>
                </c:pt>
              </c:numCache>
            </c:numRef>
          </c:val>
          <c:extLst>
            <c:ext xmlns:c16="http://schemas.microsoft.com/office/drawing/2014/chart" uri="{C3380CC4-5D6E-409C-BE32-E72D297353CC}">
              <c16:uniqueId val="{00000002-B04E-4F77-931A-DEDCFDE52B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実質公債費率は、２．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％で、類似団体と比較しても低くなっています。</a:t>
          </a:r>
          <a:endParaRPr lang="ja-JP" altLang="ja-JP" sz="1400">
            <a:effectLst/>
          </a:endParaRPr>
        </a:p>
        <a:p>
          <a:r>
            <a:rPr kumimoji="1" lang="ja-JP" altLang="ja-JP" sz="1100">
              <a:solidFill>
                <a:schemeClr val="dk1"/>
              </a:solidFill>
              <a:effectLst/>
              <a:latin typeface="+mn-lt"/>
              <a:ea typeface="+mn-ea"/>
              <a:cs typeface="+mn-cs"/>
            </a:rPr>
            <a:t>地方債の元利償還金については、対前年度と比較し１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百万円減少しています。</a:t>
          </a:r>
          <a:endParaRPr lang="ja-JP" altLang="ja-JP" sz="1400">
            <a:effectLst/>
          </a:endParaRPr>
        </a:p>
        <a:p>
          <a:r>
            <a:rPr kumimoji="1" lang="ja-JP" altLang="ja-JP" sz="1100">
              <a:solidFill>
                <a:schemeClr val="dk1"/>
              </a:solidFill>
              <a:effectLst/>
              <a:latin typeface="+mn-lt"/>
              <a:ea typeface="+mn-ea"/>
              <a:cs typeface="+mn-cs"/>
            </a:rPr>
            <a:t>地方債の借入額を計画的に抑制している成果が現れていると考えます。</a:t>
          </a:r>
          <a:endParaRPr lang="ja-JP" altLang="ja-JP" sz="1400">
            <a:effectLst/>
          </a:endParaRPr>
        </a:p>
        <a:p>
          <a:r>
            <a:rPr kumimoji="1" lang="ja-JP" altLang="ja-JP" sz="1100">
              <a:solidFill>
                <a:schemeClr val="dk1"/>
              </a:solidFill>
              <a:effectLst/>
              <a:latin typeface="+mn-lt"/>
              <a:ea typeface="+mn-ea"/>
              <a:cs typeface="+mn-cs"/>
            </a:rPr>
            <a:t>今後において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、将来世代への負担を残さないよう、元利償還金を減少させる計画で、公債費の適正化に取り組みます。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現在は、将来負担額を充当可能財源等が上回っているため、将来負担比率は発生していませんが、今後は財源不足による基金の取り崩しや交付税等の減収も考えられるため、</a:t>
          </a:r>
          <a:r>
            <a:rPr kumimoji="1" lang="ja-JP" altLang="en-US" sz="1100">
              <a:solidFill>
                <a:schemeClr val="dk1"/>
              </a:solidFill>
              <a:effectLst/>
              <a:latin typeface="+mn-lt"/>
              <a:ea typeface="+mn-ea"/>
              <a:cs typeface="+mn-cs"/>
            </a:rPr>
            <a:t>有利な</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活用を検討しつつ</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地方債に頼らない財源確保が</a:t>
          </a:r>
          <a:r>
            <a:rPr kumimoji="1" lang="ja-JP" altLang="ja-JP" sz="1100">
              <a:solidFill>
                <a:schemeClr val="dk1"/>
              </a:solidFill>
              <a:effectLst/>
              <a:latin typeface="+mn-lt"/>
              <a:ea typeface="+mn-ea"/>
              <a:cs typeface="+mn-cs"/>
            </a:rPr>
            <a:t>重要と考えます。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岐阜県七宗町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年度末の普通会計の基金残高は、３，</a:t>
          </a:r>
          <a:r>
            <a:rPr kumimoji="1" lang="ja-JP" altLang="en-US" sz="1100">
              <a:solidFill>
                <a:schemeClr val="dk1"/>
              </a:solidFill>
              <a:effectLst/>
              <a:latin typeface="+mn-lt"/>
              <a:ea typeface="+mn-ea"/>
              <a:cs typeface="+mn-cs"/>
            </a:rPr>
            <a:t>３６７</a:t>
          </a:r>
          <a:r>
            <a:rPr kumimoji="1" lang="ja-JP" altLang="ja-JP" sz="1100">
              <a:solidFill>
                <a:schemeClr val="dk1"/>
              </a:solidFill>
              <a:effectLst/>
              <a:latin typeface="+mn-lt"/>
              <a:ea typeface="+mn-ea"/>
              <a:cs typeface="+mn-cs"/>
            </a:rPr>
            <a:t>百万円となっており、対前年度より１</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ja-JP" sz="1100">
              <a:solidFill>
                <a:schemeClr val="dk1"/>
              </a:solidFill>
              <a:effectLst/>
              <a:latin typeface="+mn-lt"/>
              <a:ea typeface="+mn-ea"/>
              <a:cs typeface="+mn-cs"/>
            </a:rPr>
            <a:t>　これは、財政調整基金で</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百万円、庁舎整備基金</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、公共施設等解体基金５０百万円</a:t>
          </a:r>
          <a:r>
            <a:rPr kumimoji="1" lang="ja-JP" altLang="ja-JP" sz="1100">
              <a:solidFill>
                <a:schemeClr val="dk1"/>
              </a:solidFill>
              <a:effectLst/>
              <a:latin typeface="+mn-lt"/>
              <a:ea typeface="+mn-ea"/>
              <a:cs typeface="+mn-cs"/>
            </a:rPr>
            <a:t>の積立を行い</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まちづくり基金の取り崩しで</a:t>
          </a:r>
          <a:r>
            <a:rPr kumimoji="1" lang="ja-JP" altLang="en-US" sz="1100">
              <a:solidFill>
                <a:schemeClr val="dk1"/>
              </a:solidFill>
              <a:effectLst/>
              <a:latin typeface="+mn-lt"/>
              <a:ea typeface="+mn-ea"/>
              <a:cs typeface="+mn-cs"/>
            </a:rPr>
            <a:t>２６８</a:t>
          </a:r>
          <a:r>
            <a:rPr kumimoji="1" lang="ja-JP" altLang="ja-JP" sz="1100">
              <a:solidFill>
                <a:schemeClr val="dk1"/>
              </a:solidFill>
              <a:effectLst/>
              <a:latin typeface="+mn-lt"/>
              <a:ea typeface="+mn-ea"/>
              <a:cs typeface="+mn-cs"/>
            </a:rPr>
            <a:t>百万円を事業財源とし</a:t>
          </a:r>
          <a:r>
            <a:rPr kumimoji="1" lang="ja-JP" altLang="en-US" sz="1100">
              <a:solidFill>
                <a:schemeClr val="dk1"/>
              </a:solidFill>
              <a:effectLst/>
              <a:latin typeface="+mn-lt"/>
              <a:ea typeface="+mn-ea"/>
              <a:cs typeface="+mn-cs"/>
            </a:rPr>
            <a:t>たことによる減少</a:t>
          </a:r>
          <a:r>
            <a:rPr kumimoji="1" lang="ja-JP" altLang="ja-JP" sz="1100">
              <a:solidFill>
                <a:schemeClr val="dk1"/>
              </a:solidFill>
              <a:effectLst/>
              <a:latin typeface="+mn-lt"/>
              <a:ea typeface="+mn-ea"/>
              <a:cs typeface="+mn-cs"/>
            </a:rPr>
            <a:t>が主な要因です。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u="sng">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・ふるさと納税制度において、返礼品は寄付額の３割以下の地場産品に限るとされたことにより、寄附金の伸びは見込めない状況に</a:t>
          </a:r>
          <a:endParaRPr lang="ja-JP" altLang="ja-JP" sz="1400">
            <a:effectLst/>
          </a:endParaRPr>
        </a:p>
        <a:p>
          <a:r>
            <a:rPr kumimoji="1" lang="ja-JP" altLang="ja-JP" sz="1100">
              <a:solidFill>
                <a:schemeClr val="dk1"/>
              </a:solidFill>
              <a:effectLst/>
              <a:latin typeface="+mn-lt"/>
              <a:ea typeface="+mn-ea"/>
              <a:cs typeface="+mn-cs"/>
            </a:rPr>
            <a:t>　あります。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今後においては、中長期的に基金の使途の明確化を図り、また、</a:t>
          </a:r>
          <a:r>
            <a:rPr kumimoji="1" lang="ja-JP" altLang="ja-JP" sz="1100" b="0" i="0" baseline="0">
              <a:solidFill>
                <a:schemeClr val="dk1"/>
              </a:solidFill>
              <a:effectLst/>
              <a:latin typeface="+mn-lt"/>
              <a:ea typeface="+mn-ea"/>
              <a:cs typeface="+mn-cs"/>
            </a:rPr>
            <a:t>公共施設の老朽化対策の備えとして、</a:t>
          </a:r>
          <a:r>
            <a:rPr kumimoji="1" lang="ja-JP" altLang="ja-JP" sz="1100">
              <a:solidFill>
                <a:schemeClr val="dk1"/>
              </a:solidFill>
              <a:effectLst/>
              <a:latin typeface="+mn-lt"/>
              <a:ea typeface="+mn-ea"/>
              <a:cs typeface="+mn-cs"/>
            </a:rPr>
            <a:t>計画的な積み増しと、有効な活用に</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・まちづくり基金：「ひちそうまちづくり寄附金条例」に基づき、主に次の①～⑥の事業に活用します。</a:t>
          </a:r>
          <a:endParaRPr lang="ja-JP" altLang="ja-JP" sz="1400">
            <a:effectLst/>
          </a:endParaRPr>
        </a:p>
        <a:p>
          <a:r>
            <a:rPr kumimoji="1" lang="ja-JP" altLang="ja-JP" sz="1100">
              <a:solidFill>
                <a:schemeClr val="dk1"/>
              </a:solidFill>
              <a:effectLst/>
              <a:latin typeface="+mn-lt"/>
              <a:ea typeface="+mn-ea"/>
              <a:cs typeface="+mn-cs"/>
            </a:rPr>
            <a:t>　　　　　　　　　①「安全で便利な生活基盤づくりに関する事業」　　②「快適でうるおいのある環境づくりに関する事業」</a:t>
          </a:r>
          <a:endParaRPr lang="ja-JP" altLang="ja-JP" sz="1400">
            <a:effectLst/>
          </a:endParaRPr>
        </a:p>
        <a:p>
          <a:r>
            <a:rPr kumimoji="1" lang="ja-JP" altLang="ja-JP" sz="1100">
              <a:solidFill>
                <a:schemeClr val="dk1"/>
              </a:solidFill>
              <a:effectLst/>
              <a:latin typeface="+mn-lt"/>
              <a:ea typeface="+mn-ea"/>
              <a:cs typeface="+mn-cs"/>
            </a:rPr>
            <a:t>　　　　　　　　　③「思いやりの地域福祉づくりに関する事業」　　　④「こころ豊かなひとづくりに関する事業」</a:t>
          </a:r>
          <a:endParaRPr lang="ja-JP" altLang="ja-JP" sz="1400">
            <a:effectLst/>
          </a:endParaRPr>
        </a:p>
        <a:p>
          <a:r>
            <a:rPr kumimoji="1" lang="ja-JP" altLang="ja-JP" sz="1100">
              <a:solidFill>
                <a:schemeClr val="dk1"/>
              </a:solidFill>
              <a:effectLst/>
              <a:latin typeface="+mn-lt"/>
              <a:ea typeface="+mn-ea"/>
              <a:cs typeface="+mn-cs"/>
            </a:rPr>
            <a:t>　　　　　　　　　⑤「魅力と活力あふれる産業づくりに関する事業」　⑥「自主・自立のまちづくりに関する事業」</a:t>
          </a:r>
          <a:endParaRPr lang="ja-JP" altLang="ja-JP" sz="1400">
            <a:effectLst/>
          </a:endParaRPr>
        </a:p>
        <a:p>
          <a:r>
            <a:rPr kumimoji="1" lang="ja-JP" altLang="ja-JP" sz="1100">
              <a:solidFill>
                <a:schemeClr val="dk1"/>
              </a:solidFill>
              <a:effectLst/>
              <a:latin typeface="+mn-lt"/>
              <a:ea typeface="+mn-ea"/>
              <a:cs typeface="+mn-cs"/>
            </a:rPr>
            <a:t>・庁舎整備基金：庁舎の改築等に要する資金を積み立てて活用します。</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・地域福祉基金：地域福祉の増進に資する各種民間活動の振興を図るために活用します。</a:t>
          </a:r>
          <a:endParaRPr lang="ja-JP" altLang="ja-JP" sz="1400">
            <a:effectLst/>
          </a:endParaRPr>
        </a:p>
        <a:p>
          <a:r>
            <a:rPr kumimoji="1" lang="ja-JP" altLang="ja-JP" sz="1100">
              <a:solidFill>
                <a:schemeClr val="dk1"/>
              </a:solidFill>
              <a:effectLst/>
              <a:latin typeface="+mn-lt"/>
              <a:ea typeface="+mn-ea"/>
              <a:cs typeface="+mn-cs"/>
            </a:rPr>
            <a:t>・地域振興基金：地域における福祉活動の促進、快適な生活環境形成のための地域振興を推進するために活用します。</a:t>
          </a:r>
          <a:endParaRPr lang="ja-JP" altLang="ja-JP" sz="1400">
            <a:effectLst/>
          </a:endParaRPr>
        </a:p>
        <a:p>
          <a:r>
            <a:rPr kumimoji="1" lang="ja-JP" altLang="ja-JP" sz="1100">
              <a:solidFill>
                <a:schemeClr val="dk1"/>
              </a:solidFill>
              <a:effectLst/>
              <a:latin typeface="+mn-lt"/>
              <a:ea typeface="+mn-ea"/>
              <a:cs typeface="+mn-cs"/>
            </a:rPr>
            <a:t>・公共施設等解体基金：公共施設等の解体及び撤去に活用します。</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・まちづくり基金：ふるさと納税による寄附により、事業財源の</a:t>
          </a:r>
          <a:r>
            <a:rPr kumimoji="1" lang="ja-JP" altLang="en-US" sz="1100">
              <a:solidFill>
                <a:schemeClr val="dk1"/>
              </a:solidFill>
              <a:effectLst/>
              <a:latin typeface="+mn-lt"/>
              <a:ea typeface="+mn-ea"/>
              <a:cs typeface="+mn-cs"/>
            </a:rPr>
            <a:t>２９９</a:t>
          </a:r>
          <a:r>
            <a:rPr kumimoji="1" lang="ja-JP" altLang="ja-JP" sz="1100">
              <a:solidFill>
                <a:schemeClr val="dk1"/>
              </a:solidFill>
              <a:effectLst/>
              <a:latin typeface="+mn-lt"/>
              <a:ea typeface="+mn-ea"/>
              <a:cs typeface="+mn-cs"/>
            </a:rPr>
            <a:t>百万円の取り崩し</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新たな寄付金を３１</a:t>
          </a:r>
          <a:r>
            <a:rPr kumimoji="1" lang="ja-JP" altLang="ja-JP" sz="1100">
              <a:solidFill>
                <a:schemeClr val="dk1"/>
              </a:solidFill>
              <a:effectLst/>
              <a:latin typeface="+mn-lt"/>
              <a:ea typeface="+mn-ea"/>
              <a:cs typeface="+mn-cs"/>
            </a:rPr>
            <a:t>百万円積み立てを行ったため</a:t>
          </a:r>
          <a:endParaRPr lang="ja-JP" altLang="ja-JP" sz="1400">
            <a:effectLst/>
          </a:endParaRPr>
        </a:p>
        <a:p>
          <a:r>
            <a:rPr kumimoji="1" lang="ja-JP" altLang="ja-JP" sz="1100">
              <a:solidFill>
                <a:schemeClr val="dk1"/>
              </a:solidFill>
              <a:effectLst/>
              <a:latin typeface="+mn-lt"/>
              <a:ea typeface="+mn-ea"/>
              <a:cs typeface="+mn-cs"/>
            </a:rPr>
            <a:t>　前年度に比べて総額</a:t>
          </a:r>
          <a:r>
            <a:rPr kumimoji="1" lang="ja-JP" altLang="en-US" sz="1100">
              <a:solidFill>
                <a:schemeClr val="dk1"/>
              </a:solidFill>
              <a:effectLst/>
              <a:latin typeface="+mn-lt"/>
              <a:ea typeface="+mn-ea"/>
              <a:cs typeface="+mn-cs"/>
            </a:rPr>
            <a:t>２６８</a:t>
          </a:r>
          <a:r>
            <a:rPr kumimoji="1" lang="ja-JP" altLang="ja-JP" sz="1100">
              <a:solidFill>
                <a:schemeClr val="dk1"/>
              </a:solidFill>
              <a:effectLst/>
              <a:latin typeface="+mn-lt"/>
              <a:ea typeface="+mn-ea"/>
              <a:cs typeface="+mn-cs"/>
            </a:rPr>
            <a:t>百万円の減額となっています。</a:t>
          </a:r>
          <a:endParaRPr lang="ja-JP" altLang="ja-JP" sz="1400">
            <a:effectLst/>
          </a:endParaRPr>
        </a:p>
        <a:p>
          <a:r>
            <a:rPr kumimoji="1" lang="ja-JP" altLang="ja-JP" sz="1100">
              <a:solidFill>
                <a:schemeClr val="dk1"/>
              </a:solidFill>
              <a:effectLst/>
              <a:latin typeface="+mn-lt"/>
              <a:ea typeface="+mn-ea"/>
              <a:cs typeface="+mn-cs"/>
            </a:rPr>
            <a:t>・庁舎整備基金：庁舎の改築等に備え</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０百万円の積立を行ったため、基金残高は約</a:t>
          </a:r>
          <a:r>
            <a:rPr kumimoji="1" lang="ja-JP" altLang="en-US" sz="1100">
              <a:solidFill>
                <a:schemeClr val="dk1"/>
              </a:solidFill>
              <a:effectLst/>
              <a:latin typeface="+mn-lt"/>
              <a:ea typeface="+mn-ea"/>
              <a:cs typeface="+mn-cs"/>
            </a:rPr>
            <a:t>５３１</a:t>
          </a:r>
          <a:r>
            <a:rPr kumimoji="1" lang="ja-JP" altLang="ja-JP" sz="1100">
              <a:solidFill>
                <a:schemeClr val="dk1"/>
              </a:solidFill>
              <a:effectLst/>
              <a:latin typeface="+mn-lt"/>
              <a:ea typeface="+mn-ea"/>
              <a:cs typeface="+mn-cs"/>
            </a:rPr>
            <a:t>百万円となっています。</a:t>
          </a:r>
          <a:endParaRPr lang="ja-JP" altLang="ja-JP" sz="1400">
            <a:effectLst/>
          </a:endParaRPr>
        </a:p>
        <a:p>
          <a:r>
            <a:rPr kumimoji="1" lang="ja-JP" altLang="en-US" sz="1100">
              <a:solidFill>
                <a:schemeClr val="dk1"/>
              </a:solidFill>
              <a:effectLst/>
              <a:latin typeface="+mn-lt"/>
              <a:ea typeface="+mn-ea"/>
              <a:cs typeface="+mn-cs"/>
            </a:rPr>
            <a:t>・公共施設等解体基金：老朽化した公共施設の解体に備え５０百万円の積み立てを行い、基金残高は１００百万円となっています。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・まちづくり基金：寄附者から指定された事業の財源として有効に活用していきます。</a:t>
          </a:r>
          <a:endParaRPr lang="ja-JP" altLang="ja-JP" sz="1400">
            <a:effectLst/>
          </a:endParaRPr>
        </a:p>
        <a:p>
          <a:r>
            <a:rPr kumimoji="1" lang="ja-JP" altLang="ja-JP" sz="1100">
              <a:solidFill>
                <a:schemeClr val="dk1"/>
              </a:solidFill>
              <a:effectLst/>
              <a:latin typeface="+mn-lt"/>
              <a:ea typeface="+mn-ea"/>
              <a:cs typeface="+mn-cs"/>
            </a:rPr>
            <a:t>・庁舎整備基金：公共施設個別施設計画により算出された新庁舎更新費用が約８５０百万円であり、その金額を目標に毎年３０百万円の</a:t>
          </a:r>
          <a:endParaRPr lang="ja-JP" altLang="ja-JP" sz="1400">
            <a:effectLst/>
          </a:endParaRPr>
        </a:p>
        <a:p>
          <a:r>
            <a:rPr kumimoji="1" lang="ja-JP" altLang="ja-JP" sz="1100">
              <a:solidFill>
                <a:schemeClr val="dk1"/>
              </a:solidFill>
              <a:effectLst/>
              <a:latin typeface="+mn-lt"/>
              <a:ea typeface="+mn-ea"/>
              <a:cs typeface="+mn-cs"/>
            </a:rPr>
            <a:t>　積立と決算余剰金の状況による定期的な積み増しにより、基金残高の増加を目指していきます。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年度末の基金残高は、１，４</a:t>
          </a:r>
          <a:r>
            <a:rPr kumimoji="1" lang="ja-JP" altLang="en-US" sz="1100">
              <a:solidFill>
                <a:schemeClr val="dk1"/>
              </a:solidFill>
              <a:effectLst/>
              <a:latin typeface="+mn-lt"/>
              <a:ea typeface="+mn-ea"/>
              <a:cs typeface="+mn-cs"/>
            </a:rPr>
            <a:t>９９</a:t>
          </a:r>
          <a:r>
            <a:rPr kumimoji="1" lang="ja-JP" altLang="ja-JP" sz="1100">
              <a:solidFill>
                <a:schemeClr val="dk1"/>
              </a:solidFill>
              <a:effectLst/>
              <a:latin typeface="+mn-lt"/>
              <a:ea typeface="+mn-ea"/>
              <a:cs typeface="+mn-cs"/>
            </a:rPr>
            <a:t>百万円となっており、対前年度より</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百万円の増加となっています。</a:t>
          </a:r>
          <a:endParaRPr lang="ja-JP" altLang="ja-JP" sz="1400">
            <a:effectLst/>
          </a:endParaRPr>
        </a:p>
        <a:p>
          <a:r>
            <a:rPr kumimoji="1" lang="ja-JP" altLang="ja-JP" sz="1100" b="0" i="0" baseline="0">
              <a:solidFill>
                <a:schemeClr val="dk1"/>
              </a:solidFill>
              <a:effectLst/>
              <a:latin typeface="+mn-lt"/>
              <a:ea typeface="+mn-ea"/>
              <a:cs typeface="+mn-cs"/>
            </a:rPr>
            <a:t>　平成２９年度以降ひちそうまちづくり寄附金（ふるさと納税）により、</a:t>
          </a:r>
          <a:r>
            <a:rPr kumimoji="1" lang="ja-JP" altLang="en-US" sz="1100" b="0" i="0" baseline="0">
              <a:solidFill>
                <a:schemeClr val="dk1"/>
              </a:solidFill>
              <a:effectLst/>
              <a:latin typeface="+mn-lt"/>
              <a:ea typeface="+mn-ea"/>
              <a:cs typeface="+mn-cs"/>
            </a:rPr>
            <a:t>財政調整</a:t>
          </a:r>
          <a:r>
            <a:rPr kumimoji="1" lang="ja-JP" altLang="ja-JP" sz="1100" b="0" i="0" baseline="0">
              <a:solidFill>
                <a:schemeClr val="dk1"/>
              </a:solidFill>
              <a:effectLst/>
              <a:latin typeface="+mn-lt"/>
              <a:ea typeface="+mn-ea"/>
              <a:cs typeface="+mn-cs"/>
            </a:rPr>
            <a:t>基金の取り崩しを行う必要がなく、</a:t>
          </a:r>
          <a:r>
            <a:rPr kumimoji="1" lang="ja-JP" altLang="ja-JP" sz="1100">
              <a:solidFill>
                <a:schemeClr val="dk1"/>
              </a:solidFill>
              <a:effectLst/>
              <a:latin typeface="+mn-lt"/>
              <a:ea typeface="+mn-ea"/>
              <a:cs typeface="+mn-cs"/>
            </a:rPr>
            <a:t>令和４年度６６百万円、</a:t>
          </a:r>
          <a:endParaRPr lang="ja-JP" altLang="ja-JP" sz="1400">
            <a:effectLst/>
          </a:endParaRPr>
        </a:p>
        <a:p>
          <a:r>
            <a:rPr kumimoji="1" lang="ja-JP" altLang="ja-JP" sz="1100">
              <a:solidFill>
                <a:schemeClr val="dk1"/>
              </a:solidFill>
              <a:effectLst/>
              <a:latin typeface="+mn-lt"/>
              <a:ea typeface="+mn-ea"/>
              <a:cs typeface="+mn-cs"/>
            </a:rPr>
            <a:t>　令和５年度７７百万円</a:t>
          </a:r>
          <a:r>
            <a:rPr kumimoji="1" lang="ja-JP" altLang="en-US" sz="1100">
              <a:solidFill>
                <a:schemeClr val="dk1"/>
              </a:solidFill>
              <a:effectLst/>
              <a:latin typeface="+mn-lt"/>
              <a:ea typeface="+mn-ea"/>
              <a:cs typeface="+mn-cs"/>
            </a:rPr>
            <a:t>、令和６年度５９百万円</a:t>
          </a:r>
          <a:r>
            <a:rPr kumimoji="1" lang="ja-JP" altLang="ja-JP" sz="1100">
              <a:solidFill>
                <a:schemeClr val="dk1"/>
              </a:solidFill>
              <a:effectLst/>
              <a:latin typeface="+mn-lt"/>
              <a:ea typeface="+mn-ea"/>
              <a:cs typeface="+mn-cs"/>
            </a:rPr>
            <a:t>の決算余剰金の積立により増加しています。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七宗町の財政調整基金は標準財政規模比で５０％を超えており、全国平均を大きく超える残高となっていますが、今後、公共施設等の老朽化対策費用が嵩むことが見込まれることや、災害時の対応に備えるため、今後も適正に残高の管理をしていき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年度の基金残高は、５４百万円となっており、対前年度と変わりありません。</a:t>
          </a:r>
          <a:endParaRPr lang="ja-JP" altLang="ja-JP" sz="1400">
            <a:effectLst/>
          </a:endParaRPr>
        </a:p>
        <a:p>
          <a:r>
            <a:rPr kumimoji="1" lang="ja-JP" altLang="ja-JP" sz="1100">
              <a:solidFill>
                <a:schemeClr val="dk1"/>
              </a:solidFill>
              <a:effectLst/>
              <a:latin typeface="+mn-lt"/>
              <a:ea typeface="+mn-ea"/>
              <a:cs typeface="+mn-cs"/>
            </a:rPr>
            <a:t>　平成２５年度に地方債の繰上償還を行うため、１７１百万円を取り崩して以降、残高はここ数年変動していません。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・地方債の新規借入額の抑制をしているため、</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については年々減少しており、現在は積立や取り崩しの計画はないため、</a:t>
          </a:r>
          <a:endParaRPr lang="ja-JP" altLang="ja-JP" sz="1400">
            <a:effectLst/>
          </a:endParaRPr>
        </a:p>
        <a:p>
          <a:r>
            <a:rPr kumimoji="1" lang="ja-JP" altLang="ja-JP" sz="1100">
              <a:solidFill>
                <a:schemeClr val="dk1"/>
              </a:solidFill>
              <a:effectLst/>
              <a:latin typeface="+mn-lt"/>
              <a:ea typeface="+mn-ea"/>
              <a:cs typeface="+mn-cs"/>
            </a:rPr>
            <a:t>　今後の変動はないものと考えます。また、公債費の適正化に取り組み、地方債を減少させていきたいとたいと考えています。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3,186
3,148
90.47
3,482,940
3,401,241
71,956
2,211,604
633,893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値が高いほど財政力が強いとされる財政力指数は、対前年度から０．０１ポイント</a:t>
          </a:r>
          <a:r>
            <a:rPr kumimoji="1" lang="ja-JP" altLang="en-US" sz="1050">
              <a:solidFill>
                <a:schemeClr val="dk1"/>
              </a:solidFill>
              <a:effectLst/>
              <a:latin typeface="+mn-lt"/>
              <a:ea typeface="+mn-ea"/>
              <a:cs typeface="+mn-cs"/>
            </a:rPr>
            <a:t>高く</a:t>
          </a:r>
          <a:r>
            <a:rPr kumimoji="1" lang="ja-JP" altLang="ja-JP" sz="1050">
              <a:solidFill>
                <a:schemeClr val="dk1"/>
              </a:solidFill>
              <a:effectLst/>
              <a:latin typeface="+mn-lt"/>
              <a:ea typeface="+mn-ea"/>
              <a:cs typeface="+mn-cs"/>
            </a:rPr>
            <a:t>なっており、類似団体内平均値と比べても０．０２ポイント低く</a:t>
          </a:r>
          <a:r>
            <a:rPr kumimoji="1" lang="ja-JP" altLang="en-US" sz="1050">
              <a:solidFill>
                <a:schemeClr val="dk1"/>
              </a:solidFill>
              <a:effectLst/>
              <a:latin typeface="+mn-lt"/>
              <a:ea typeface="+mn-ea"/>
              <a:cs typeface="+mn-cs"/>
            </a:rPr>
            <a:t>横ばい</a:t>
          </a:r>
          <a:r>
            <a:rPr kumimoji="1" lang="ja-JP" altLang="ja-JP" sz="1050">
              <a:solidFill>
                <a:schemeClr val="dk1"/>
              </a:solidFill>
              <a:effectLst/>
              <a:latin typeface="+mn-lt"/>
              <a:ea typeface="+mn-ea"/>
              <a:cs typeface="+mn-cs"/>
            </a:rPr>
            <a:t>傾向にあります。</a:t>
          </a:r>
          <a:endParaRPr lang="ja-JP" altLang="ja-JP" sz="1050">
            <a:effectLst/>
          </a:endParaRPr>
        </a:p>
        <a:p>
          <a:r>
            <a:rPr kumimoji="1" lang="ja-JP" altLang="ja-JP" sz="1050">
              <a:solidFill>
                <a:schemeClr val="dk1"/>
              </a:solidFill>
              <a:effectLst/>
              <a:latin typeface="+mn-lt"/>
              <a:ea typeface="+mn-ea"/>
              <a:cs typeface="+mn-cs"/>
            </a:rPr>
            <a:t>また、人口減少や全国平均を上回る高齢化率（令和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年度末</a:t>
          </a:r>
          <a:r>
            <a:rPr kumimoji="1" lang="ja-JP" altLang="ja-JP" sz="1050">
              <a:solidFill>
                <a:schemeClr val="tx1"/>
              </a:solidFill>
              <a:effectLst/>
              <a:latin typeface="+mn-lt"/>
              <a:ea typeface="+mn-ea"/>
              <a:cs typeface="+mn-cs"/>
            </a:rPr>
            <a:t>４</a:t>
          </a:r>
          <a:r>
            <a:rPr kumimoji="1" lang="ja-JP" altLang="en-US" sz="1050">
              <a:solidFill>
                <a:schemeClr val="tx1"/>
              </a:solidFill>
              <a:effectLst/>
              <a:latin typeface="+mn-lt"/>
              <a:ea typeface="+mn-ea"/>
              <a:cs typeface="+mn-cs"/>
            </a:rPr>
            <a:t>９</a:t>
          </a:r>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７％）</a:t>
          </a:r>
          <a:r>
            <a:rPr kumimoji="1" lang="ja-JP" altLang="ja-JP" sz="1050">
              <a:solidFill>
                <a:schemeClr val="dk1"/>
              </a:solidFill>
              <a:effectLst/>
              <a:latin typeface="+mn-lt"/>
              <a:ea typeface="+mn-ea"/>
              <a:cs typeface="+mn-cs"/>
            </a:rPr>
            <a:t>に加え、町内に中心となる産業がないこと等により財政基盤が弱く大変厳しい財政力指数となっていることに変わりありません。今後においても財政指数の大きな改善は望めないため、公共施設の統廃合を含めた具体案の検討を進めていき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52494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28363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1694</xdr:rowOff>
    </xdr:from>
    <xdr:to>
      <xdr:col>19</xdr:col>
      <xdr:colOff>184150</xdr:colOff>
      <xdr:row>44</xdr:row>
      <xdr:rowOff>103294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88071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149013</xdr:rowOff>
    </xdr:from>
    <xdr:to>
      <xdr:col>11</xdr:col>
      <xdr:colOff>82550</xdr:colOff>
      <xdr:row>44</xdr:row>
      <xdr:rowOff>79163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経常収支比率は、財政構造の弾力性を測る指数として用いられており、数値が低いほど良いとされています。類似団体の平均値から、</a:t>
          </a:r>
          <a:r>
            <a:rPr kumimoji="1" lang="ja-JP" altLang="en-US" sz="1050">
              <a:solidFill>
                <a:schemeClr val="dk1"/>
              </a:solidFill>
              <a:effectLst/>
              <a:latin typeface="+mn-lt"/>
              <a:ea typeface="+mn-ea"/>
              <a:cs typeface="+mn-cs"/>
            </a:rPr>
            <a:t>１３</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７</a:t>
          </a:r>
          <a:r>
            <a:rPr kumimoji="1" lang="ja-JP" altLang="ja-JP" sz="1050">
              <a:solidFill>
                <a:schemeClr val="dk1"/>
              </a:solidFill>
              <a:effectLst/>
              <a:latin typeface="+mn-lt"/>
              <a:ea typeface="+mn-ea"/>
              <a:cs typeface="+mn-cs"/>
            </a:rPr>
            <a:t>ポイント低くなっており、対前年度からは、４．</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低く</a:t>
          </a:r>
          <a:r>
            <a:rPr kumimoji="1" lang="ja-JP" altLang="ja-JP" sz="1050">
              <a:solidFill>
                <a:schemeClr val="dk1"/>
              </a:solidFill>
              <a:effectLst/>
              <a:latin typeface="+mn-lt"/>
              <a:ea typeface="+mn-ea"/>
              <a:cs typeface="+mn-cs"/>
            </a:rPr>
            <a:t>なりました。</a:t>
          </a:r>
          <a:endParaRPr lang="ja-JP" altLang="ja-JP" sz="1050">
            <a:effectLst/>
          </a:endParaRPr>
        </a:p>
        <a:p>
          <a:r>
            <a:rPr kumimoji="1" lang="ja-JP" altLang="ja-JP" sz="1100">
              <a:solidFill>
                <a:schemeClr val="dk1"/>
              </a:solidFill>
              <a:effectLst/>
              <a:latin typeface="+mn-lt"/>
              <a:ea typeface="+mn-ea"/>
              <a:cs typeface="+mn-cs"/>
            </a:rPr>
            <a:t>地方債の借入額を計画的に抑制してい</a:t>
          </a:r>
          <a:r>
            <a:rPr kumimoji="1" lang="ja-JP" altLang="en-US" sz="1100">
              <a:solidFill>
                <a:schemeClr val="dk1"/>
              </a:solidFill>
              <a:effectLst/>
              <a:latin typeface="+mn-lt"/>
              <a:ea typeface="+mn-ea"/>
              <a:cs typeface="+mn-cs"/>
            </a:rPr>
            <a:t>たため公債費は年々減少しています。</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今後は、地方税等使途に制限がない経常的な収入が減少していくことが予測されるため、この水準を維持していくために義務的経費の削減に努める必要があります。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60</xdr:row>
      <xdr:rowOff>25400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09523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60</xdr:row>
      <xdr:rowOff>25400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1936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88392</xdr:rowOff>
    </xdr:from>
    <xdr:to>
      <xdr:col>15</xdr:col>
      <xdr:colOff>82550</xdr:colOff>
      <xdr:row>59</xdr:row>
      <xdr:rowOff>3810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324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88392</xdr:rowOff>
    </xdr:from>
    <xdr:to>
      <xdr:col>11</xdr:col>
      <xdr:colOff>31750</xdr:colOff>
      <xdr:row>60</xdr:row>
      <xdr:rowOff>59182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32492"/>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100330</xdr:rowOff>
    </xdr:from>
    <xdr:to>
      <xdr:col>23</xdr:col>
      <xdr:colOff>184150</xdr:colOff>
      <xdr:row>59</xdr:row>
      <xdr:rowOff>30480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21607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6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37592</xdr:rowOff>
    </xdr:from>
    <xdr:to>
      <xdr:col>11</xdr:col>
      <xdr:colOff>82550</xdr:colOff>
      <xdr:row>58</xdr:row>
      <xdr:rowOff>139192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149369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8382</xdr:rowOff>
    </xdr:from>
    <xdr:to>
      <xdr:col>7</xdr:col>
      <xdr:colOff>31750</xdr:colOff>
      <xdr:row>60</xdr:row>
      <xdr:rowOff>109982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120159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[405,663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対前年度と比較した決算総額は、</a:t>
          </a:r>
          <a:r>
            <a:rPr kumimoji="1" lang="ja-JP" altLang="en-US" sz="1050">
              <a:solidFill>
                <a:schemeClr val="dk1"/>
              </a:solidFill>
              <a:effectLst/>
              <a:latin typeface="+mn-lt"/>
              <a:ea typeface="+mn-ea"/>
              <a:cs typeface="+mn-cs"/>
            </a:rPr>
            <a:t>人件費</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４４</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７６３</a:t>
          </a:r>
          <a:r>
            <a:rPr kumimoji="1" lang="ja-JP" altLang="ja-JP" sz="1050">
              <a:solidFill>
                <a:schemeClr val="dk1"/>
              </a:solidFill>
              <a:effectLst/>
              <a:latin typeface="+mn-lt"/>
              <a:ea typeface="+mn-ea"/>
              <a:cs typeface="+mn-cs"/>
            </a:rPr>
            <a:t>千円の増、</a:t>
          </a:r>
          <a:r>
            <a:rPr kumimoji="1" lang="ja-JP" altLang="en-US" sz="1050">
              <a:solidFill>
                <a:schemeClr val="dk1"/>
              </a:solidFill>
              <a:effectLst/>
              <a:latin typeface="+mn-lt"/>
              <a:ea typeface="+mn-ea"/>
              <a:cs typeface="+mn-cs"/>
            </a:rPr>
            <a:t>投資及び出資金</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２３</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４３８</a:t>
          </a:r>
          <a:r>
            <a:rPr kumimoji="1" lang="ja-JP" altLang="ja-JP" sz="1050">
              <a:solidFill>
                <a:schemeClr val="dk1"/>
              </a:solidFill>
              <a:effectLst/>
              <a:latin typeface="+mn-lt"/>
              <a:ea typeface="+mn-ea"/>
              <a:cs typeface="+mn-cs"/>
            </a:rPr>
            <a:t>千円の増、</a:t>
          </a:r>
          <a:r>
            <a:rPr kumimoji="1" lang="ja-JP" altLang="en-US" sz="1050">
              <a:solidFill>
                <a:schemeClr val="dk1"/>
              </a:solidFill>
              <a:effectLst/>
              <a:latin typeface="+mn-lt"/>
              <a:ea typeface="+mn-ea"/>
              <a:cs typeface="+mn-cs"/>
            </a:rPr>
            <a:t>普通建設事業費</a:t>
          </a:r>
          <a:r>
            <a:rPr kumimoji="1" lang="ja-JP" altLang="ja-JP" sz="1050">
              <a:solidFill>
                <a:schemeClr val="dk1"/>
              </a:solidFill>
              <a:effectLst/>
              <a:latin typeface="+mn-lt"/>
              <a:ea typeface="+mn-ea"/>
              <a:cs typeface="+mn-cs"/>
            </a:rPr>
            <a:t>は</a:t>
          </a:r>
          <a:r>
            <a:rPr kumimoji="1" lang="ja-JP" altLang="en-US" sz="1050">
              <a:solidFill>
                <a:schemeClr val="dk1"/>
              </a:solidFill>
              <a:effectLst/>
              <a:latin typeface="+mn-lt"/>
              <a:ea typeface="+mn-ea"/>
              <a:cs typeface="+mn-cs"/>
            </a:rPr>
            <a:t>３８１</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９９５</a:t>
          </a:r>
          <a:r>
            <a:rPr kumimoji="1" lang="ja-JP" altLang="ja-JP" sz="1050">
              <a:solidFill>
                <a:schemeClr val="dk1"/>
              </a:solidFill>
              <a:effectLst/>
              <a:latin typeface="+mn-lt"/>
              <a:ea typeface="+mn-ea"/>
              <a:cs typeface="+mn-cs"/>
            </a:rPr>
            <a:t>千円の増になり</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人当たり２</a:t>
          </a:r>
          <a:r>
            <a:rPr kumimoji="1" lang="ja-JP" altLang="en-US" sz="1050">
              <a:solidFill>
                <a:schemeClr val="dk1"/>
              </a:solidFill>
              <a:effectLst/>
              <a:latin typeface="+mn-lt"/>
              <a:ea typeface="+mn-ea"/>
              <a:cs typeface="+mn-cs"/>
            </a:rPr>
            <a:t>２</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８９９</a:t>
          </a:r>
          <a:r>
            <a:rPr kumimoji="1" lang="ja-JP" altLang="ja-JP" sz="1050">
              <a:solidFill>
                <a:schemeClr val="dk1"/>
              </a:solidFill>
              <a:effectLst/>
              <a:latin typeface="+mn-lt"/>
              <a:ea typeface="+mn-ea"/>
              <a:cs typeface="+mn-cs"/>
            </a:rPr>
            <a:t>円の増加となりました。</a:t>
          </a:r>
          <a:endParaRPr lang="ja-JP" altLang="ja-JP" sz="1050">
            <a:effectLst/>
          </a:endParaRPr>
        </a:p>
        <a:p>
          <a:r>
            <a:rPr kumimoji="1" lang="ja-JP" altLang="ja-JP" sz="1050">
              <a:solidFill>
                <a:schemeClr val="dk1"/>
              </a:solidFill>
              <a:effectLst/>
              <a:latin typeface="+mn-lt"/>
              <a:ea typeface="+mn-ea"/>
              <a:cs typeface="+mn-cs"/>
            </a:rPr>
            <a:t>この要因として、</a:t>
          </a:r>
          <a:r>
            <a:rPr kumimoji="1" lang="ja-JP" altLang="en-US" sz="1050">
              <a:solidFill>
                <a:schemeClr val="dk1"/>
              </a:solidFill>
              <a:effectLst/>
              <a:latin typeface="+mn-lt"/>
              <a:ea typeface="+mn-ea"/>
              <a:cs typeface="+mn-cs"/>
            </a:rPr>
            <a:t>会計年度任用職員の手当の増加や</a:t>
          </a:r>
          <a:r>
            <a:rPr kumimoji="1" lang="ja-JP" altLang="ja-JP" sz="1050">
              <a:solidFill>
                <a:schemeClr val="dk1"/>
              </a:solidFill>
              <a:effectLst/>
              <a:latin typeface="+mn-lt"/>
              <a:ea typeface="+mn-ea"/>
              <a:cs typeface="+mn-cs"/>
            </a:rPr>
            <a:t>、令和５年度より法適用された簡易水道及び下水道に対する</a:t>
          </a:r>
          <a:r>
            <a:rPr kumimoji="1" lang="ja-JP" altLang="en-US" sz="1050">
              <a:solidFill>
                <a:schemeClr val="dk1"/>
              </a:solidFill>
              <a:effectLst/>
              <a:latin typeface="+mn-lt"/>
              <a:ea typeface="+mn-ea"/>
              <a:cs typeface="+mn-cs"/>
            </a:rPr>
            <a:t>出資金等</a:t>
          </a:r>
          <a:r>
            <a:rPr kumimoji="1" lang="ja-JP" altLang="ja-JP" sz="1050">
              <a:solidFill>
                <a:schemeClr val="dk1"/>
              </a:solidFill>
              <a:effectLst/>
              <a:latin typeface="+mn-lt"/>
              <a:ea typeface="+mn-ea"/>
              <a:cs typeface="+mn-cs"/>
            </a:rPr>
            <a:t>の増額が考えられます。また、庁舎整備基金</a:t>
          </a:r>
          <a:r>
            <a:rPr kumimoji="1" lang="ja-JP" altLang="en-US" sz="1050">
              <a:solidFill>
                <a:schemeClr val="dk1"/>
              </a:solidFill>
              <a:effectLst/>
              <a:latin typeface="+mn-lt"/>
              <a:ea typeface="+mn-ea"/>
              <a:cs typeface="+mn-cs"/>
            </a:rPr>
            <a:t>や</a:t>
          </a:r>
          <a:r>
            <a:rPr kumimoji="1" lang="ja-JP" altLang="ja-JP" sz="1050">
              <a:solidFill>
                <a:schemeClr val="dk1"/>
              </a:solidFill>
              <a:effectLst/>
              <a:latin typeface="+mn-lt"/>
              <a:ea typeface="+mn-ea"/>
              <a:cs typeface="+mn-cs"/>
            </a:rPr>
            <a:t>公共施設等解体基金への積み立て</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今後発生する支出に備え計画的に行っており、今後も自主運行バス事業の外部委託など人件費の削減に向けた取り組みを行っていきます。</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49637</xdr:rowOff>
    </xdr:from>
    <xdr:to>
      <xdr:col>23</xdr:col>
      <xdr:colOff>133350</xdr:colOff>
      <xdr:row>82</xdr:row>
      <xdr:rowOff>68055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8537"/>
          <a:ext cx="8382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30539</xdr:rowOff>
    </xdr:from>
    <xdr:to>
      <xdr:col>19</xdr:col>
      <xdr:colOff>133350</xdr:colOff>
      <xdr:row>82</xdr:row>
      <xdr:rowOff>49637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9439"/>
          <a:ext cx="889000" cy="1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15215</xdr:rowOff>
    </xdr:from>
    <xdr:to>
      <xdr:col>15</xdr:col>
      <xdr:colOff>82550</xdr:colOff>
      <xdr:row>82</xdr:row>
      <xdr:rowOff>30539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4115"/>
          <a:ext cx="889000" cy="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6817</xdr:rowOff>
    </xdr:from>
    <xdr:to>
      <xdr:col>11</xdr:col>
      <xdr:colOff>31750</xdr:colOff>
      <xdr:row>82</xdr:row>
      <xdr:rowOff>15215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65717"/>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17255</xdr:rowOff>
    </xdr:from>
    <xdr:to>
      <xdr:col>23</xdr:col>
      <xdr:colOff>184150</xdr:colOff>
      <xdr:row>82</xdr:row>
      <xdr:rowOff>118855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109982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170287</xdr:rowOff>
    </xdr:from>
    <xdr:to>
      <xdr:col>19</xdr:col>
      <xdr:colOff>184150</xdr:colOff>
      <xdr:row>82</xdr:row>
      <xdr:rowOff>100437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110614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6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151189</xdr:rowOff>
    </xdr:from>
    <xdr:to>
      <xdr:col>15</xdr:col>
      <xdr:colOff>133350</xdr:colOff>
      <xdr:row>82</xdr:row>
      <xdr:rowOff>81339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91516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135865</xdr:rowOff>
    </xdr:from>
    <xdr:to>
      <xdr:col>11</xdr:col>
      <xdr:colOff>82550</xdr:colOff>
      <xdr:row>82</xdr:row>
      <xdr:rowOff>66015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76192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127467</xdr:rowOff>
    </xdr:from>
    <xdr:to>
      <xdr:col>7</xdr:col>
      <xdr:colOff>31750</xdr:colOff>
      <xdr:row>82</xdr:row>
      <xdr:rowOff>57617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67794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国家公務員の給与を基準として、職員の給与水準を表しているラスパイレス指数は、類似団体内平均値より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．５ポイント高くなっており、対前年度</a:t>
          </a:r>
          <a:r>
            <a:rPr kumimoji="1" lang="ja-JP" altLang="en-US" sz="1100">
              <a:solidFill>
                <a:schemeClr val="dk1"/>
              </a:solidFill>
              <a:effectLst/>
              <a:latin typeface="+mn-lt"/>
              <a:ea typeface="+mn-ea"/>
              <a:cs typeface="+mn-cs"/>
            </a:rPr>
            <a:t>は１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４ポイント低くなってい</a:t>
          </a:r>
          <a:r>
            <a:rPr kumimoji="1" lang="ja-JP" altLang="ja-JP" sz="1100">
              <a:solidFill>
                <a:schemeClr val="dk1"/>
              </a:solidFill>
              <a:effectLst/>
              <a:latin typeface="+mn-lt"/>
              <a:ea typeface="+mn-ea"/>
              <a:cs typeface="+mn-cs"/>
            </a:rPr>
            <a:t>ますが問題ない数値だと認識しています。</a:t>
          </a:r>
          <a:endParaRPr lang="ja-JP" altLang="ja-JP" sz="1400">
            <a:effectLst/>
          </a:endParaRPr>
        </a:p>
        <a:p>
          <a:r>
            <a:rPr kumimoji="1" lang="ja-JP" altLang="ja-JP" sz="1100">
              <a:solidFill>
                <a:schemeClr val="dk1"/>
              </a:solidFill>
              <a:effectLst/>
              <a:latin typeface="+mn-lt"/>
              <a:ea typeface="+mn-ea"/>
              <a:cs typeface="+mn-cs"/>
            </a:rPr>
            <a:t>経験年数階層区分の変動が影響するので、今後も引き続き給与の適正化に努めます。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149578</xdr:rowOff>
    </xdr:from>
    <xdr:to>
      <xdr:col>81</xdr:col>
      <xdr:colOff>44450</xdr:colOff>
      <xdr:row>85</xdr:row>
      <xdr:rowOff>165805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5137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165805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915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915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112184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245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70855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人口千人当たりの職員数は、対前年度から０．</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低くなり</a:t>
          </a:r>
          <a:r>
            <a:rPr kumimoji="1" lang="ja-JP" altLang="ja-JP" sz="1100">
              <a:solidFill>
                <a:schemeClr val="dk1"/>
              </a:solidFill>
              <a:effectLst/>
              <a:latin typeface="+mn-lt"/>
              <a:ea typeface="+mn-ea"/>
              <a:cs typeface="+mn-cs"/>
            </a:rPr>
            <a:t>、類似団体内平均値との比較では０．</a:t>
          </a:r>
          <a:r>
            <a:rPr kumimoji="1" lang="ja-JP" altLang="en-US" sz="1100">
              <a:solidFill>
                <a:schemeClr val="dk1"/>
              </a:solidFill>
              <a:effectLst/>
              <a:latin typeface="+mn-lt"/>
              <a:ea typeface="+mn-ea"/>
              <a:cs typeface="+mn-cs"/>
            </a:rPr>
            <a:t>９６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これは、算定基礎数値となる人口が</a:t>
          </a:r>
          <a:r>
            <a:rPr kumimoji="1" lang="ja-JP" altLang="en-US" sz="1100">
              <a:solidFill>
                <a:schemeClr val="dk1"/>
              </a:solidFill>
              <a:effectLst/>
              <a:latin typeface="+mn-lt"/>
              <a:ea typeface="+mn-ea"/>
              <a:cs typeface="+mn-cs"/>
            </a:rPr>
            <a:t>１０４</a:t>
          </a:r>
          <a:r>
            <a:rPr kumimoji="1" lang="ja-JP" altLang="ja-JP" sz="1100">
              <a:solidFill>
                <a:schemeClr val="dk1"/>
              </a:solidFill>
              <a:effectLst/>
              <a:latin typeface="+mn-lt"/>
              <a:ea typeface="+mn-ea"/>
              <a:cs typeface="+mn-cs"/>
            </a:rPr>
            <a:t>人（３，</a:t>
          </a:r>
          <a:r>
            <a:rPr kumimoji="1" lang="ja-JP" altLang="en-US" sz="1100">
              <a:solidFill>
                <a:schemeClr val="dk1"/>
              </a:solidFill>
              <a:effectLst/>
              <a:latin typeface="+mn-lt"/>
              <a:ea typeface="+mn-ea"/>
              <a:cs typeface="+mn-cs"/>
            </a:rPr>
            <a:t>２９０</a:t>
          </a:r>
          <a:r>
            <a:rPr kumimoji="1" lang="ja-JP" altLang="ja-JP" sz="1100">
              <a:solidFill>
                <a:schemeClr val="dk1"/>
              </a:solidFill>
              <a:effectLst/>
              <a:latin typeface="+mn-lt"/>
              <a:ea typeface="+mn-ea"/>
              <a:cs typeface="+mn-cs"/>
            </a:rPr>
            <a:t>人から３，１</a:t>
          </a:r>
          <a:r>
            <a:rPr kumimoji="1" lang="ja-JP" altLang="en-US" sz="1100">
              <a:solidFill>
                <a:schemeClr val="dk1"/>
              </a:solidFill>
              <a:effectLst/>
              <a:latin typeface="+mn-lt"/>
              <a:ea typeface="+mn-ea"/>
              <a:cs typeface="+mn-cs"/>
            </a:rPr>
            <a:t>８６</a:t>
          </a:r>
          <a:r>
            <a:rPr kumimoji="1" lang="ja-JP" altLang="ja-JP" sz="1100">
              <a:solidFill>
                <a:schemeClr val="dk1"/>
              </a:solidFill>
              <a:effectLst/>
              <a:latin typeface="+mn-lt"/>
              <a:ea typeface="+mn-ea"/>
              <a:cs typeface="+mn-cs"/>
            </a:rPr>
            <a:t>人）減していることが要因と考えられます。</a:t>
          </a:r>
          <a:endParaRPr lang="ja-JP" altLang="ja-JP" sz="1400">
            <a:effectLst/>
          </a:endParaRPr>
        </a:p>
        <a:p>
          <a:r>
            <a:rPr kumimoji="1" lang="ja-JP" altLang="ja-JP" sz="1100">
              <a:solidFill>
                <a:schemeClr val="dk1"/>
              </a:solidFill>
              <a:effectLst/>
              <a:latin typeface="+mn-lt"/>
              <a:ea typeface="+mn-ea"/>
              <a:cs typeface="+mn-cs"/>
            </a:rPr>
            <a:t>今後は、年代別職員構成のバランスに配慮しながら、定員管理計画に沿った適正な人事管理を行っていきます。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120311</xdr:rowOff>
    </xdr:from>
    <xdr:to>
      <xdr:col>81</xdr:col>
      <xdr:colOff>44450</xdr:colOff>
      <xdr:row>60</xdr:row>
      <xdr:rowOff>131572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07311"/>
          <a:ext cx="8382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131572</xdr:rowOff>
    </xdr:from>
    <xdr:to>
      <xdr:col>77</xdr:col>
      <xdr:colOff>44450</xdr:colOff>
      <xdr:row>60</xdr:row>
      <xdr:rowOff>132979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418572"/>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93165</xdr:rowOff>
    </xdr:from>
    <xdr:to>
      <xdr:col>72</xdr:col>
      <xdr:colOff>203200</xdr:colOff>
      <xdr:row>60</xdr:row>
      <xdr:rowOff>132979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80165"/>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81704</xdr:rowOff>
    </xdr:from>
    <xdr:to>
      <xdr:col>68</xdr:col>
      <xdr:colOff>152400</xdr:colOff>
      <xdr:row>60</xdr:row>
      <xdr:rowOff>93165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68704"/>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69511</xdr:rowOff>
    </xdr:from>
    <xdr:to>
      <xdr:col>81</xdr:col>
      <xdr:colOff>95250</xdr:colOff>
      <xdr:row>60</xdr:row>
      <xdr:rowOff>171111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86038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80772</xdr:rowOff>
    </xdr:from>
    <xdr:to>
      <xdr:col>77</xdr:col>
      <xdr:colOff>95250</xdr:colOff>
      <xdr:row>61</xdr:row>
      <xdr:rowOff>10922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167149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82179</xdr:rowOff>
    </xdr:from>
    <xdr:to>
      <xdr:col>73</xdr:col>
      <xdr:colOff>44450</xdr:colOff>
      <xdr:row>61</xdr:row>
      <xdr:rowOff>12329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168556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42365</xdr:rowOff>
    </xdr:from>
    <xdr:to>
      <xdr:col>68</xdr:col>
      <xdr:colOff>203200</xdr:colOff>
      <xdr:row>60</xdr:row>
      <xdr:rowOff>143965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1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30904</xdr:rowOff>
    </xdr:from>
    <xdr:to>
      <xdr:col>64</xdr:col>
      <xdr:colOff>152400</xdr:colOff>
      <xdr:row>60</xdr:row>
      <xdr:rowOff>132504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142681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数値が高いほど財政運営が硬直化していることを示している実質公債費比率は、類似団体内の平均より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ポイント低くなり、対前年度と比較すると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イント</a:t>
          </a:r>
          <a:r>
            <a:rPr kumimoji="1" lang="ja-JP" altLang="en-US" sz="1100">
              <a:solidFill>
                <a:schemeClr val="dk1"/>
              </a:solidFill>
              <a:effectLst/>
              <a:latin typeface="+mn-lt"/>
              <a:ea typeface="+mn-ea"/>
              <a:cs typeface="+mn-cs"/>
            </a:rPr>
            <a:t>低くなり</a:t>
          </a:r>
          <a:r>
            <a:rPr kumimoji="1" lang="ja-JP" altLang="ja-JP" sz="1100">
              <a:solidFill>
                <a:schemeClr val="dk1"/>
              </a:solidFill>
              <a:effectLst/>
              <a:latin typeface="+mn-lt"/>
              <a:ea typeface="+mn-ea"/>
              <a:cs typeface="+mn-cs"/>
            </a:rPr>
            <a:t>年々</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います。</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小学校</a:t>
          </a:r>
          <a:r>
            <a:rPr kumimoji="1" lang="ja-JP" altLang="ja-JP" sz="1100">
              <a:solidFill>
                <a:schemeClr val="dk1"/>
              </a:solidFill>
              <a:effectLst/>
              <a:latin typeface="+mn-lt"/>
              <a:ea typeface="+mn-ea"/>
              <a:cs typeface="+mn-cs"/>
            </a:rPr>
            <a:t>統合</a:t>
          </a:r>
          <a:r>
            <a:rPr kumimoji="1" lang="ja-JP" altLang="en-US" sz="1100">
              <a:solidFill>
                <a:schemeClr val="dk1"/>
              </a:solidFill>
              <a:effectLst/>
              <a:latin typeface="+mn-lt"/>
              <a:ea typeface="+mn-ea"/>
              <a:cs typeface="+mn-cs"/>
            </a:rPr>
            <a:t>に係る起債の償還や</a:t>
          </a:r>
          <a:r>
            <a:rPr kumimoji="1" lang="ja-JP" altLang="ja-JP" sz="1100">
              <a:solidFill>
                <a:schemeClr val="dk1"/>
              </a:solidFill>
              <a:effectLst/>
              <a:latin typeface="+mn-lt"/>
              <a:ea typeface="+mn-ea"/>
              <a:cs typeface="+mn-cs"/>
            </a:rPr>
            <a:t>公共施設の解体等により多額の経費が掛かることが見込まれますので、</a:t>
          </a:r>
          <a:r>
            <a:rPr kumimoji="1" lang="ja-JP" altLang="en-US" sz="1100">
              <a:solidFill>
                <a:schemeClr val="dk1"/>
              </a:solidFill>
              <a:effectLst/>
              <a:latin typeface="+mn-lt"/>
              <a:ea typeface="+mn-ea"/>
              <a:cs typeface="+mn-cs"/>
            </a:rPr>
            <a:t>有利な地方債</a:t>
          </a:r>
          <a:r>
            <a:rPr kumimoji="1" lang="ja-JP" altLang="ja-JP" sz="1100">
              <a:solidFill>
                <a:schemeClr val="dk1"/>
              </a:solidFill>
              <a:effectLst/>
              <a:latin typeface="+mn-lt"/>
              <a:ea typeface="+mn-ea"/>
              <a:cs typeface="+mn-cs"/>
            </a:rPr>
            <a:t>の活用を行い、一層の財政健全化を目指します</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111397</xdr:rowOff>
    </xdr:from>
    <xdr:to>
      <xdr:col>81</xdr:col>
      <xdr:colOff>44450</xdr:colOff>
      <xdr:row>38</xdr:row>
      <xdr:rowOff>145869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6264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145869</xdr:rowOff>
    </xdr:from>
    <xdr:to>
      <xdr:col>77</xdr:col>
      <xdr:colOff>44450</xdr:colOff>
      <xdr:row>39</xdr:row>
      <xdr:rowOff>64044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660969"/>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64044</xdr:rowOff>
    </xdr:from>
    <xdr:to>
      <xdr:col>72</xdr:col>
      <xdr:colOff>203200</xdr:colOff>
      <xdr:row>39</xdr:row>
      <xdr:rowOff>146776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750594"/>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146776</xdr:rowOff>
    </xdr:from>
    <xdr:to>
      <xdr:col>68</xdr:col>
      <xdr:colOff>152400</xdr:colOff>
      <xdr:row>40</xdr:row>
      <xdr:rowOff>85634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3332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60597</xdr:rowOff>
    </xdr:from>
    <xdr:to>
      <xdr:col>81</xdr:col>
      <xdr:colOff>95250</xdr:colOff>
      <xdr:row>38</xdr:row>
      <xdr:rowOff>162197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7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77124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2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95069</xdr:rowOff>
    </xdr:from>
    <xdr:to>
      <xdr:col>77</xdr:col>
      <xdr:colOff>95250</xdr:colOff>
      <xdr:row>39</xdr:row>
      <xdr:rowOff>25219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1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35396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7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13244</xdr:rowOff>
    </xdr:from>
    <xdr:to>
      <xdr:col>73</xdr:col>
      <xdr:colOff>44450</xdr:colOff>
      <xdr:row>39</xdr:row>
      <xdr:rowOff>114844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125021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95976</xdr:rowOff>
    </xdr:from>
    <xdr:to>
      <xdr:col>68</xdr:col>
      <xdr:colOff>203200</xdr:colOff>
      <xdr:row>40</xdr:row>
      <xdr:rowOff>26126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36303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34834</xdr:rowOff>
    </xdr:from>
    <xdr:to>
      <xdr:col>64</xdr:col>
      <xdr:colOff>152400</xdr:colOff>
      <xdr:row>40</xdr:row>
      <xdr:rowOff>136434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121211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数値が高いほど財政を圧迫する可能性が高いとされる将来負担比率は、ゼロとなっています。</a:t>
          </a:r>
          <a:endParaRPr lang="ja-JP" altLang="ja-JP" sz="1400">
            <a:effectLst/>
          </a:endParaRPr>
        </a:p>
        <a:p>
          <a:r>
            <a:rPr kumimoji="1" lang="ja-JP" altLang="ja-JP" sz="1100">
              <a:solidFill>
                <a:schemeClr val="dk1"/>
              </a:solidFill>
              <a:effectLst/>
              <a:latin typeface="+mn-lt"/>
              <a:ea typeface="+mn-ea"/>
              <a:cs typeface="+mn-cs"/>
            </a:rPr>
            <a:t>この要因は、将来支払っていく可能性のある負担額を財政調整基金等の充当可能な財源が上回っているためです。</a:t>
          </a:r>
          <a:endParaRPr lang="ja-JP" altLang="ja-JP" sz="1400">
            <a:effectLst/>
          </a:endParaRPr>
        </a:p>
        <a:p>
          <a:r>
            <a:rPr kumimoji="1" lang="ja-JP" altLang="ja-JP" sz="1100">
              <a:solidFill>
                <a:schemeClr val="dk1"/>
              </a:solidFill>
              <a:effectLst/>
              <a:latin typeface="+mn-lt"/>
              <a:ea typeface="+mn-ea"/>
              <a:cs typeface="+mn-cs"/>
            </a:rPr>
            <a:t>今後も計画的な基金運用や地方債の借入額の抑制を図り、財政の健全化に努めます。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3,186
3,148
90.47
3,482,940
3,401,241
71,956
2,211,604
633,893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対前年度では</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ポイント増加しています。</a:t>
          </a:r>
          <a:r>
            <a:rPr kumimoji="1" lang="ja-JP" altLang="en-US" sz="1100" b="0" i="0" baseline="0">
              <a:solidFill>
                <a:schemeClr val="dk1"/>
              </a:solidFill>
              <a:effectLst/>
              <a:latin typeface="+mn-lt"/>
              <a:ea typeface="+mn-ea"/>
              <a:cs typeface="+mn-cs"/>
            </a:rPr>
            <a:t>給与改定や会計年度任用職員の手当が</a:t>
          </a:r>
          <a:r>
            <a:rPr kumimoji="1" lang="ja-JP" altLang="ja-JP" sz="1100" b="0" i="0" baseline="0">
              <a:solidFill>
                <a:schemeClr val="dk1"/>
              </a:solidFill>
              <a:effectLst/>
              <a:latin typeface="+mn-lt"/>
              <a:ea typeface="+mn-ea"/>
              <a:cs typeface="+mn-cs"/>
            </a:rPr>
            <a:t>前年度に比べて</a:t>
          </a:r>
          <a:r>
            <a:rPr kumimoji="1" lang="ja-JP" altLang="en-US" sz="1100" b="0" i="0" baseline="0">
              <a:solidFill>
                <a:schemeClr val="dk1"/>
              </a:solidFill>
              <a:effectLst/>
              <a:latin typeface="+mn-lt"/>
              <a:ea typeface="+mn-ea"/>
              <a:cs typeface="+mn-cs"/>
            </a:rPr>
            <a:t>多かった</a:t>
          </a:r>
          <a:r>
            <a:rPr kumimoji="1" lang="ja-JP" altLang="ja-JP" sz="1100" b="0" i="0" baseline="0">
              <a:solidFill>
                <a:schemeClr val="dk1"/>
              </a:solidFill>
              <a:effectLst/>
              <a:latin typeface="+mn-lt"/>
              <a:ea typeface="+mn-ea"/>
              <a:cs typeface="+mn-cs"/>
            </a:rPr>
            <a:t>ことが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の要因と考えられます。</a:t>
          </a:r>
          <a:endParaRPr lang="ja-JP" altLang="ja-JP" sz="1400">
            <a:effectLst/>
          </a:endParaRPr>
        </a:p>
        <a:p>
          <a:r>
            <a:rPr kumimoji="1" lang="ja-JP" altLang="ja-JP" sz="1100">
              <a:solidFill>
                <a:schemeClr val="dk1"/>
              </a:solidFill>
              <a:effectLst/>
              <a:latin typeface="+mn-lt"/>
              <a:ea typeface="+mn-ea"/>
              <a:cs typeface="+mn-cs"/>
            </a:rPr>
            <a:t>類似団体内平均値を４．</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ポイント上回っていますが、この要因は、組織改革による役職職員の増加によるものです。</a:t>
          </a:r>
          <a:endParaRPr lang="ja-JP" altLang="ja-JP" sz="1400">
            <a:effectLst/>
          </a:endParaRPr>
        </a:p>
        <a:p>
          <a:r>
            <a:rPr kumimoji="1" lang="ja-JP" altLang="ja-JP" sz="1100">
              <a:solidFill>
                <a:schemeClr val="dk1"/>
              </a:solidFill>
              <a:effectLst/>
              <a:latin typeface="+mn-lt"/>
              <a:ea typeface="+mn-ea"/>
              <a:cs typeface="+mn-cs"/>
            </a:rPr>
            <a:t>今後は、計画的な雇用と人材配置を行い、人件費の抑制に努めます。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7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類似団体内平均値と比較すると</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ポイント低くなっております。</a:t>
          </a:r>
          <a:r>
            <a:rPr kumimoji="1" lang="ja-JP" altLang="en-US" sz="1100" b="0" i="0" baseline="0">
              <a:solidFill>
                <a:schemeClr val="dk1"/>
              </a:solidFill>
              <a:effectLst/>
              <a:latin typeface="+mn-lt"/>
              <a:ea typeface="+mn-ea"/>
              <a:cs typeface="+mn-cs"/>
            </a:rPr>
            <a:t>ふるさと納税事業サイト利用料</a:t>
          </a:r>
          <a:r>
            <a:rPr kumimoji="1" lang="ja-JP" altLang="ja-JP" sz="1100" b="0" i="0" baseline="0">
              <a:solidFill>
                <a:schemeClr val="dk1"/>
              </a:solidFill>
              <a:effectLst/>
              <a:latin typeface="+mn-lt"/>
              <a:ea typeface="+mn-ea"/>
              <a:cs typeface="+mn-cs"/>
            </a:rPr>
            <a:t>などの委託料等が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しており（約</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千百万円の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）などにより、対前年度との比較でも、２．</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第５次行政改革への取り組みを通じて、一層の経費削減に努めて行く必要があります。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450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53848</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541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53848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130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xdr:rowOff>
    </xdr:from>
    <xdr:to>
      <xdr:col>69</xdr:col>
      <xdr:colOff>92075</xdr:colOff>
      <xdr:row>14</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038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xdr:rowOff>
    </xdr:from>
    <xdr:to>
      <xdr:col>74</xdr:col>
      <xdr:colOff>31750</xdr:colOff>
      <xdr:row>14</xdr:row>
      <xdr:rowOff>104648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114825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7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124206</xdr:rowOff>
    </xdr:from>
    <xdr:to>
      <xdr:col>65</xdr:col>
      <xdr:colOff>53975</xdr:colOff>
      <xdr:row>14</xdr:row>
      <xdr:rowOff>54356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64533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2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扶助費に係る経常収支比率は、対前年度比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し、類似団体内平均値と比べて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en-US" sz="1100">
              <a:solidFill>
                <a:schemeClr val="dk1"/>
              </a:solidFill>
              <a:effectLst/>
              <a:latin typeface="+mn-lt"/>
              <a:ea typeface="+mn-ea"/>
              <a:cs typeface="+mn-cs"/>
            </a:rPr>
            <a:t>減少の</a:t>
          </a:r>
          <a:r>
            <a:rPr kumimoji="1" lang="ja-JP" altLang="ja-JP" sz="1100">
              <a:solidFill>
                <a:schemeClr val="dk1"/>
              </a:solidFill>
              <a:effectLst/>
              <a:latin typeface="+mn-lt"/>
              <a:ea typeface="+mn-ea"/>
              <a:cs typeface="+mn-cs"/>
            </a:rPr>
            <a:t>要因は、</a:t>
          </a:r>
          <a:r>
            <a:rPr kumimoji="1" lang="ja-JP" altLang="en-US" sz="1100">
              <a:solidFill>
                <a:schemeClr val="dk1"/>
              </a:solidFill>
              <a:effectLst/>
              <a:latin typeface="+mn-lt"/>
              <a:ea typeface="+mn-ea"/>
              <a:cs typeface="+mn-cs"/>
            </a:rPr>
            <a:t>福祉医療費助成事業等の減少</a:t>
          </a:r>
          <a:r>
            <a:rPr kumimoji="1" lang="ja-JP" altLang="ja-JP" sz="1100">
              <a:solidFill>
                <a:schemeClr val="dk1"/>
              </a:solidFill>
              <a:effectLst/>
              <a:latin typeface="+mn-lt"/>
              <a:ea typeface="+mn-ea"/>
              <a:cs typeface="+mn-cs"/>
            </a:rPr>
            <a:t>が考えられます。</a:t>
          </a:r>
          <a:endParaRPr lang="ja-JP" altLang="ja-JP" sz="1400">
            <a:effectLst/>
          </a:endParaRPr>
        </a:p>
        <a:p>
          <a:r>
            <a:rPr kumimoji="1" lang="ja-JP" altLang="ja-JP" sz="1100">
              <a:solidFill>
                <a:schemeClr val="dk1"/>
              </a:solidFill>
              <a:effectLst/>
              <a:latin typeface="+mn-lt"/>
              <a:ea typeface="+mn-ea"/>
              <a:cs typeface="+mn-cs"/>
            </a:rPr>
            <a:t>今後も扶助費による財政圧迫を招かぬよう、対策を講じていく必要があります。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58</xdr:row>
      <xdr:rowOff>81280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7053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58</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8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8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161290</xdr:rowOff>
    </xdr:from>
    <xdr:to>
      <xdr:col>11</xdr:col>
      <xdr:colOff>9525</xdr:colOff>
      <xdr:row>58</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910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、対前年度と比較すると、０．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ja-JP" sz="1100">
              <a:solidFill>
                <a:schemeClr val="dk1"/>
              </a:solidFill>
              <a:effectLst/>
              <a:latin typeface="+mn-lt"/>
              <a:ea typeface="+mn-ea"/>
              <a:cs typeface="+mn-cs"/>
            </a:rPr>
            <a:t>令和５年度に公営企業会計の一部適用化に移行し、中長期的な視野に立った経営戦略の見直しを含め、将来負担を見据えた料金体系の見直しに努めていますが依然として施設の老朽化に伴う改修費用や維持管理経費が膨らんでくることが予想され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66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7053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類似団体内平均値と比較すると</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ポイント低くなっており、対前年度との比較では</a:t>
          </a:r>
          <a:r>
            <a:rPr kumimoji="1" lang="ja-JP" altLang="en-US" sz="1100" b="0" i="0" baseline="0">
              <a:solidFill>
                <a:schemeClr val="dk1"/>
              </a:solidFill>
              <a:effectLst/>
              <a:latin typeface="+mn-lt"/>
              <a:ea typeface="+mn-ea"/>
              <a:cs typeface="+mn-cs"/>
            </a:rPr>
            <a:t>同水準でした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令和５年度より簡易水道事業特別会計及び下水道事業特別会計が公営企業法を適用したことにより新たに補助金として支出していることがが、影響していると考えられます。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今後においても、事業内容の検証を行い、適正な支出に努めていきます。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84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43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公債費については、ここ数年借入額の抑制を図っており、類似団体内平均値と比較すると</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ポイント低くなっています。</a:t>
          </a:r>
          <a:endParaRPr lang="ja-JP" altLang="ja-JP" sz="1400">
            <a:effectLst/>
          </a:endParaRPr>
        </a:p>
        <a:p>
          <a:r>
            <a:rPr kumimoji="1" lang="ja-JP" altLang="ja-JP" sz="1100">
              <a:solidFill>
                <a:schemeClr val="dk1"/>
              </a:solidFill>
              <a:effectLst/>
              <a:latin typeface="+mn-lt"/>
              <a:ea typeface="+mn-ea"/>
              <a:cs typeface="+mn-cs"/>
            </a:rPr>
            <a:t>今後においても非常に厳しい財政運営が予測されるため、予算規模を縮小するなど、地方債に頼らない計画的な対策を講じ、財政健全化に努めます。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776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852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2913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公債費以外の経常収支比率は、類似団体内平均値より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、対前年度比では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en-US" sz="1100">
              <a:solidFill>
                <a:schemeClr val="dk1"/>
              </a:solidFill>
              <a:effectLst/>
              <a:latin typeface="+mn-lt"/>
              <a:ea typeface="+mn-ea"/>
              <a:cs typeface="+mn-cs"/>
            </a:rPr>
            <a:t>寄付金の減少（約７０百万円）の減</a:t>
          </a:r>
          <a:r>
            <a:rPr kumimoji="1" lang="ja-JP" altLang="ja-JP" sz="1100">
              <a:solidFill>
                <a:schemeClr val="dk1"/>
              </a:solidFill>
              <a:effectLst/>
              <a:latin typeface="+mn-lt"/>
              <a:ea typeface="+mn-ea"/>
              <a:cs typeface="+mn-cs"/>
            </a:rPr>
            <a:t>額などが大きな原因と考えられます。</a:t>
          </a:r>
          <a:endParaRPr lang="ja-JP" altLang="ja-JP" sz="1400">
            <a:effectLst/>
          </a:endParaRPr>
        </a:p>
        <a:p>
          <a:r>
            <a:rPr kumimoji="1" lang="ja-JP" altLang="ja-JP" sz="1100">
              <a:solidFill>
                <a:schemeClr val="dk1"/>
              </a:solidFill>
              <a:effectLst/>
              <a:latin typeface="+mn-lt"/>
              <a:ea typeface="+mn-ea"/>
              <a:cs typeface="+mn-cs"/>
            </a:rPr>
            <a:t>今後も計画的かつ効率的な財政運営に努めます。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115570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202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1160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788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7889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103279</xdr:rowOff>
    </xdr:from>
    <xdr:to>
      <xdr:col>29</xdr:col>
      <xdr:colOff>127000</xdr:colOff>
      <xdr:row>17</xdr:row>
      <xdr:rowOff>149571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65554"/>
          <a:ext cx="6477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149571</xdr:rowOff>
    </xdr:from>
    <xdr:to>
      <xdr:col>26</xdr:col>
      <xdr:colOff>50800</xdr:colOff>
      <xdr:row>17</xdr:row>
      <xdr:rowOff>165643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1846"/>
          <a:ext cx="698500" cy="16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165643</xdr:rowOff>
    </xdr:from>
    <xdr:to>
      <xdr:col>22</xdr:col>
      <xdr:colOff>114300</xdr:colOff>
      <xdr:row>18</xdr:row>
      <xdr:rowOff>30790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27918"/>
          <a:ext cx="698500" cy="3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30790</xdr:rowOff>
    </xdr:from>
    <xdr:to>
      <xdr:col>18</xdr:col>
      <xdr:colOff>177800</xdr:colOff>
      <xdr:row>18</xdr:row>
      <xdr:rowOff>34657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4515"/>
          <a:ext cx="698500" cy="3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52479</xdr:rowOff>
    </xdr:from>
    <xdr:to>
      <xdr:col>29</xdr:col>
      <xdr:colOff>177800</xdr:colOff>
      <xdr:row>17</xdr:row>
      <xdr:rowOff>154079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24556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8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98771</xdr:rowOff>
    </xdr:from>
    <xdr:to>
      <xdr:col>26</xdr:col>
      <xdr:colOff>101600</xdr:colOff>
      <xdr:row>18</xdr:row>
      <xdr:rowOff>28921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1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13698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114843</xdr:rowOff>
    </xdr:from>
    <xdr:to>
      <xdr:col>22</xdr:col>
      <xdr:colOff>165100</xdr:colOff>
      <xdr:row>18</xdr:row>
      <xdr:rowOff>44993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7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29770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6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151440</xdr:rowOff>
    </xdr:from>
    <xdr:to>
      <xdr:col>19</xdr:col>
      <xdr:colOff>38100</xdr:colOff>
      <xdr:row>18</xdr:row>
      <xdr:rowOff>81590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3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66367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155307</xdr:rowOff>
    </xdr:from>
    <xdr:to>
      <xdr:col>15</xdr:col>
      <xdr:colOff>101600</xdr:colOff>
      <xdr:row>18</xdr:row>
      <xdr:rowOff>85457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70234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0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164628</xdr:rowOff>
    </xdr:from>
    <xdr:to>
      <xdr:col>29</xdr:col>
      <xdr:colOff>127000</xdr:colOff>
      <xdr:row>37</xdr:row>
      <xdr:rowOff>172617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289328"/>
          <a:ext cx="647700" cy="7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148289</xdr:rowOff>
    </xdr:from>
    <xdr:to>
      <xdr:col>26</xdr:col>
      <xdr:colOff>50800</xdr:colOff>
      <xdr:row>37</xdr:row>
      <xdr:rowOff>172617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272989"/>
          <a:ext cx="698500" cy="2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121491</xdr:rowOff>
    </xdr:from>
    <xdr:to>
      <xdr:col>22</xdr:col>
      <xdr:colOff>114300</xdr:colOff>
      <xdr:row>37</xdr:row>
      <xdr:rowOff>148289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7246191"/>
          <a:ext cx="698500" cy="26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70010</xdr:rowOff>
    </xdr:from>
    <xdr:to>
      <xdr:col>18</xdr:col>
      <xdr:colOff>177800</xdr:colOff>
      <xdr:row>37</xdr:row>
      <xdr:rowOff>121491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94710"/>
          <a:ext cx="698500" cy="5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113828</xdr:rowOff>
    </xdr:from>
    <xdr:to>
      <xdr:col>29</xdr:col>
      <xdr:colOff>177800</xdr:colOff>
      <xdr:row>37</xdr:row>
      <xdr:rowOff>215428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23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85905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2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121817</xdr:rowOff>
    </xdr:from>
    <xdr:to>
      <xdr:col>26</xdr:col>
      <xdr:colOff>101600</xdr:colOff>
      <xdr:row>37</xdr:row>
      <xdr:rowOff>223417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24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208194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332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97489</xdr:rowOff>
    </xdr:from>
    <xdr:to>
      <xdr:col>22</xdr:col>
      <xdr:colOff>165100</xdr:colOff>
      <xdr:row>37</xdr:row>
      <xdr:rowOff>199089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2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183866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30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70691</xdr:rowOff>
    </xdr:from>
    <xdr:to>
      <xdr:col>19</xdr:col>
      <xdr:colOff>38100</xdr:colOff>
      <xdr:row>37</xdr:row>
      <xdr:rowOff>172291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95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157068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8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19210</xdr:rowOff>
    </xdr:from>
    <xdr:to>
      <xdr:col>15</xdr:col>
      <xdr:colOff>101600</xdr:colOff>
      <xdr:row>37</xdr:row>
      <xdr:rowOff>120810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43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105587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3,186
3,148
90.47
3,482,940
3,401,241
71,956
2,211,604
633,893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136951</xdr:rowOff>
    </xdr:from>
    <xdr:to>
      <xdr:col>24</xdr:col>
      <xdr:colOff>63500</xdr:colOff>
      <xdr:row>37</xdr:row>
      <xdr:rowOff>4756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9151"/>
          <a:ext cx="8382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4756</xdr:rowOff>
    </xdr:from>
    <xdr:to>
      <xdr:col>19</xdr:col>
      <xdr:colOff>177800</xdr:colOff>
      <xdr:row>37</xdr:row>
      <xdr:rowOff>15572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48406"/>
          <a:ext cx="889000" cy="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15572</xdr:rowOff>
    </xdr:from>
    <xdr:to>
      <xdr:col>15</xdr:col>
      <xdr:colOff>50800</xdr:colOff>
      <xdr:row>37</xdr:row>
      <xdr:rowOff>42244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9222"/>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42244</xdr:rowOff>
    </xdr:from>
    <xdr:to>
      <xdr:col>10</xdr:col>
      <xdr:colOff>114300</xdr:colOff>
      <xdr:row>37</xdr:row>
      <xdr:rowOff>64493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5894"/>
          <a:ext cx="889000" cy="2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86151</xdr:rowOff>
    </xdr:from>
    <xdr:to>
      <xdr:col>24</xdr:col>
      <xdr:colOff>114300</xdr:colOff>
      <xdr:row>37</xdr:row>
      <xdr:rowOff>16301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64578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125406</xdr:rowOff>
    </xdr:from>
    <xdr:to>
      <xdr:col>20</xdr:col>
      <xdr:colOff>38100</xdr:colOff>
      <xdr:row>37</xdr:row>
      <xdr:rowOff>55556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46683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9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136222</xdr:rowOff>
    </xdr:from>
    <xdr:to>
      <xdr:col>15</xdr:col>
      <xdr:colOff>101600</xdr:colOff>
      <xdr:row>37</xdr:row>
      <xdr:rowOff>66372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57499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162894</xdr:rowOff>
    </xdr:from>
    <xdr:to>
      <xdr:col>10</xdr:col>
      <xdr:colOff>165100</xdr:colOff>
      <xdr:row>37</xdr:row>
      <xdr:rowOff>93044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84171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2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13693</xdr:rowOff>
    </xdr:from>
    <xdr:to>
      <xdr:col>6</xdr:col>
      <xdr:colOff>38100</xdr:colOff>
      <xdr:row>37</xdr:row>
      <xdr:rowOff>115293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106420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5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137882</xdr:rowOff>
    </xdr:from>
    <xdr:to>
      <xdr:col>24</xdr:col>
      <xdr:colOff>63500</xdr:colOff>
      <xdr:row>57</xdr:row>
      <xdr:rowOff>138364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0532"/>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138364</xdr:rowOff>
    </xdr:from>
    <xdr:to>
      <xdr:col>19</xdr:col>
      <xdr:colOff>177800</xdr:colOff>
      <xdr:row>57</xdr:row>
      <xdr:rowOff>159561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1014"/>
          <a:ext cx="889000" cy="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159561</xdr:rowOff>
    </xdr:from>
    <xdr:to>
      <xdr:col>15</xdr:col>
      <xdr:colOff>50800</xdr:colOff>
      <xdr:row>58</xdr:row>
      <xdr:rowOff>6387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2211"/>
          <a:ext cx="889000" cy="1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5409</xdr:rowOff>
    </xdr:from>
    <xdr:to>
      <xdr:col>10</xdr:col>
      <xdr:colOff>114300</xdr:colOff>
      <xdr:row>58</xdr:row>
      <xdr:rowOff>6387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9509"/>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87082</xdr:rowOff>
    </xdr:from>
    <xdr:to>
      <xdr:col>24</xdr:col>
      <xdr:colOff>114300</xdr:colOff>
      <xdr:row>58</xdr:row>
      <xdr:rowOff>17232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87564</xdr:rowOff>
    </xdr:from>
    <xdr:to>
      <xdr:col>20</xdr:col>
      <xdr:colOff>38100</xdr:colOff>
      <xdr:row>58</xdr:row>
      <xdr:rowOff>17714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108761</xdr:rowOff>
    </xdr:from>
    <xdr:to>
      <xdr:col>15</xdr:col>
      <xdr:colOff>101600</xdr:colOff>
      <xdr:row>58</xdr:row>
      <xdr:rowOff>38911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30038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127037</xdr:rowOff>
    </xdr:from>
    <xdr:to>
      <xdr:col>10</xdr:col>
      <xdr:colOff>165100</xdr:colOff>
      <xdr:row>58</xdr:row>
      <xdr:rowOff>57187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48314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9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126059</xdr:rowOff>
    </xdr:from>
    <xdr:to>
      <xdr:col>6</xdr:col>
      <xdr:colOff>38100</xdr:colOff>
      <xdr:row>58</xdr:row>
      <xdr:rowOff>56209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47336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100051</xdr:rowOff>
    </xdr:from>
    <xdr:to>
      <xdr:col>24</xdr:col>
      <xdr:colOff>63500</xdr:colOff>
      <xdr:row>78</xdr:row>
      <xdr:rowOff>100363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3151"/>
          <a:ext cx="8382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100363</xdr:rowOff>
    </xdr:from>
    <xdr:to>
      <xdr:col>19</xdr:col>
      <xdr:colOff>177800</xdr:colOff>
      <xdr:row>78</xdr:row>
      <xdr:rowOff>109973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3463"/>
          <a:ext cx="889000" cy="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94959</xdr:rowOff>
    </xdr:from>
    <xdr:to>
      <xdr:col>15</xdr:col>
      <xdr:colOff>50800</xdr:colOff>
      <xdr:row>78</xdr:row>
      <xdr:rowOff>109973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68059"/>
          <a:ext cx="889000" cy="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94959</xdr:rowOff>
    </xdr:from>
    <xdr:to>
      <xdr:col>10</xdr:col>
      <xdr:colOff>114300</xdr:colOff>
      <xdr:row>78</xdr:row>
      <xdr:rowOff>108226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8059"/>
          <a:ext cx="889000" cy="1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49251</xdr:rowOff>
    </xdr:from>
    <xdr:to>
      <xdr:col>24</xdr:col>
      <xdr:colOff>114300</xdr:colOff>
      <xdr:row>78</xdr:row>
      <xdr:rowOff>150851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135628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49563</xdr:rowOff>
    </xdr:from>
    <xdr:to>
      <xdr:col>20</xdr:col>
      <xdr:colOff>38100</xdr:colOff>
      <xdr:row>78</xdr:row>
      <xdr:rowOff>151163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142290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59173</xdr:rowOff>
    </xdr:from>
    <xdr:to>
      <xdr:col>15</xdr:col>
      <xdr:colOff>101600</xdr:colOff>
      <xdr:row>78</xdr:row>
      <xdr:rowOff>160773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151900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44159</xdr:rowOff>
    </xdr:from>
    <xdr:to>
      <xdr:col>10</xdr:col>
      <xdr:colOff>165100</xdr:colOff>
      <xdr:row>78</xdr:row>
      <xdr:rowOff>145759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136886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0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57426</xdr:rowOff>
    </xdr:from>
    <xdr:to>
      <xdr:col>6</xdr:col>
      <xdr:colOff>38100</xdr:colOff>
      <xdr:row>78</xdr:row>
      <xdr:rowOff>159026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150153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75561</xdr:rowOff>
    </xdr:from>
    <xdr:to>
      <xdr:col>24</xdr:col>
      <xdr:colOff>63500</xdr:colOff>
      <xdr:row>95</xdr:row>
      <xdr:rowOff>145273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63311"/>
          <a:ext cx="838200" cy="6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145273</xdr:rowOff>
    </xdr:from>
    <xdr:to>
      <xdr:col>19</xdr:col>
      <xdr:colOff>177800</xdr:colOff>
      <xdr:row>96</xdr:row>
      <xdr:rowOff>101981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3023"/>
          <a:ext cx="889000" cy="12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101981</xdr:rowOff>
    </xdr:from>
    <xdr:to>
      <xdr:col>15</xdr:col>
      <xdr:colOff>50800</xdr:colOff>
      <xdr:row>96</xdr:row>
      <xdr:rowOff>102851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61181"/>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102851</xdr:rowOff>
    </xdr:from>
    <xdr:to>
      <xdr:col>10</xdr:col>
      <xdr:colOff>114300</xdr:colOff>
      <xdr:row>97</xdr:row>
      <xdr:rowOff>102296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2051"/>
          <a:ext cx="8890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24761</xdr:rowOff>
    </xdr:from>
    <xdr:to>
      <xdr:col>24</xdr:col>
      <xdr:colOff>114300</xdr:colOff>
      <xdr:row>95</xdr:row>
      <xdr:rowOff>126361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47638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94473</xdr:rowOff>
    </xdr:from>
    <xdr:to>
      <xdr:col>20</xdr:col>
      <xdr:colOff>38100</xdr:colOff>
      <xdr:row>96</xdr:row>
      <xdr:rowOff>24623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7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51181</xdr:rowOff>
    </xdr:from>
    <xdr:to>
      <xdr:col>15</xdr:col>
      <xdr:colOff>101600</xdr:colOff>
      <xdr:row>96</xdr:row>
      <xdr:rowOff>152781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143908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52051</xdr:rowOff>
    </xdr:from>
    <xdr:to>
      <xdr:col>10</xdr:col>
      <xdr:colOff>165100</xdr:colOff>
      <xdr:row>96</xdr:row>
      <xdr:rowOff>153651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144778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51496</xdr:rowOff>
    </xdr:from>
    <xdr:to>
      <xdr:col>6</xdr:col>
      <xdr:colOff>38100</xdr:colOff>
      <xdr:row>97</xdr:row>
      <xdr:rowOff>153096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144223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7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113754</xdr:rowOff>
    </xdr:from>
    <xdr:to>
      <xdr:col>55</xdr:col>
      <xdr:colOff>0</xdr:colOff>
      <xdr:row>36</xdr:row>
      <xdr:rowOff>115935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85954"/>
          <a:ext cx="8382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115935</xdr:rowOff>
    </xdr:from>
    <xdr:to>
      <xdr:col>50</xdr:col>
      <xdr:colOff>114300</xdr:colOff>
      <xdr:row>37</xdr:row>
      <xdr:rowOff>37178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88135"/>
          <a:ext cx="889000" cy="9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35566</xdr:rowOff>
    </xdr:from>
    <xdr:to>
      <xdr:col>45</xdr:col>
      <xdr:colOff>177800</xdr:colOff>
      <xdr:row>37</xdr:row>
      <xdr:rowOff>37178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79216"/>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9716</xdr:rowOff>
    </xdr:from>
    <xdr:to>
      <xdr:col>41</xdr:col>
      <xdr:colOff>50800</xdr:colOff>
      <xdr:row>37</xdr:row>
      <xdr:rowOff>35566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81916"/>
          <a:ext cx="889000" cy="19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62954</xdr:rowOff>
    </xdr:from>
    <xdr:to>
      <xdr:col>55</xdr:col>
      <xdr:colOff>50800</xdr:colOff>
      <xdr:row>36</xdr:row>
      <xdr:rowOff>164554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41381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65135</xdr:rowOff>
    </xdr:from>
    <xdr:to>
      <xdr:col>50</xdr:col>
      <xdr:colOff>165100</xdr:colOff>
      <xdr:row>36</xdr:row>
      <xdr:rowOff>166735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157862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3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157828</xdr:rowOff>
    </xdr:from>
    <xdr:to>
      <xdr:col>46</xdr:col>
      <xdr:colOff>38100</xdr:colOff>
      <xdr:row>37</xdr:row>
      <xdr:rowOff>87978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79105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2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156216</xdr:rowOff>
    </xdr:from>
    <xdr:to>
      <xdr:col>41</xdr:col>
      <xdr:colOff>101600</xdr:colOff>
      <xdr:row>37</xdr:row>
      <xdr:rowOff>86366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77493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2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130366</xdr:rowOff>
    </xdr:from>
    <xdr:to>
      <xdr:col>36</xdr:col>
      <xdr:colOff>165100</xdr:colOff>
      <xdr:row>36</xdr:row>
      <xdr:rowOff>60516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51643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2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149056</xdr:rowOff>
    </xdr:from>
    <xdr:to>
      <xdr:col>55</xdr:col>
      <xdr:colOff>0</xdr:colOff>
      <xdr:row>59</xdr:row>
      <xdr:rowOff>23956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93156"/>
          <a:ext cx="838200" cy="4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16883</xdr:rowOff>
    </xdr:from>
    <xdr:to>
      <xdr:col>50</xdr:col>
      <xdr:colOff>114300</xdr:colOff>
      <xdr:row>59</xdr:row>
      <xdr:rowOff>23956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32433"/>
          <a:ext cx="8890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1745</xdr:rowOff>
    </xdr:from>
    <xdr:to>
      <xdr:col>45</xdr:col>
      <xdr:colOff>177800</xdr:colOff>
      <xdr:row>59</xdr:row>
      <xdr:rowOff>16883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17295"/>
          <a:ext cx="889000" cy="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156035</xdr:rowOff>
    </xdr:from>
    <xdr:to>
      <xdr:col>41</xdr:col>
      <xdr:colOff>50800</xdr:colOff>
      <xdr:row>59</xdr:row>
      <xdr:rowOff>1745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00135"/>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98256</xdr:rowOff>
    </xdr:from>
    <xdr:to>
      <xdr:col>55</xdr:col>
      <xdr:colOff>50800</xdr:colOff>
      <xdr:row>59</xdr:row>
      <xdr:rowOff>28406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144606</xdr:rowOff>
    </xdr:from>
    <xdr:to>
      <xdr:col>50</xdr:col>
      <xdr:colOff>165100</xdr:colOff>
      <xdr:row>59</xdr:row>
      <xdr:rowOff>74756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8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65883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137533</xdr:rowOff>
    </xdr:from>
    <xdr:to>
      <xdr:col>46</xdr:col>
      <xdr:colOff>38100</xdr:colOff>
      <xdr:row>59</xdr:row>
      <xdr:rowOff>67683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58810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122395</xdr:rowOff>
    </xdr:from>
    <xdr:to>
      <xdr:col>41</xdr:col>
      <xdr:colOff>101600</xdr:colOff>
      <xdr:row>59</xdr:row>
      <xdr:rowOff>52545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43672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105235</xdr:rowOff>
    </xdr:from>
    <xdr:to>
      <xdr:col>36</xdr:col>
      <xdr:colOff>165100</xdr:colOff>
      <xdr:row>59</xdr:row>
      <xdr:rowOff>35385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26512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5521</xdr:rowOff>
    </xdr:from>
    <xdr:to>
      <xdr:col>55</xdr:col>
      <xdr:colOff>0</xdr:colOff>
      <xdr:row>78</xdr:row>
      <xdr:rowOff>136973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78621"/>
          <a:ext cx="838200" cy="1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120413</xdr:rowOff>
    </xdr:from>
    <xdr:to>
      <xdr:col>50</xdr:col>
      <xdr:colOff>114300</xdr:colOff>
      <xdr:row>78</xdr:row>
      <xdr:rowOff>136973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3513"/>
          <a:ext cx="889000" cy="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120413</xdr:rowOff>
    </xdr:from>
    <xdr:to>
      <xdr:col>45</xdr:col>
      <xdr:colOff>177800</xdr:colOff>
      <xdr:row>78</xdr:row>
      <xdr:rowOff>122811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93513"/>
          <a:ext cx="889000" cy="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100777</xdr:rowOff>
    </xdr:from>
    <xdr:to>
      <xdr:col>41</xdr:col>
      <xdr:colOff>50800</xdr:colOff>
      <xdr:row>78</xdr:row>
      <xdr:rowOff>122811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73877"/>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126171</xdr:rowOff>
    </xdr:from>
    <xdr:to>
      <xdr:col>55</xdr:col>
      <xdr:colOff>50800</xdr:colOff>
      <xdr:row>78</xdr:row>
      <xdr:rowOff>56321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2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104598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86173</xdr:rowOff>
    </xdr:from>
    <xdr:to>
      <xdr:col>50</xdr:col>
      <xdr:colOff>165100</xdr:colOff>
      <xdr:row>79</xdr:row>
      <xdr:rowOff>16323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5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69613</xdr:rowOff>
    </xdr:from>
    <xdr:to>
      <xdr:col>46</xdr:col>
      <xdr:colOff>38100</xdr:colOff>
      <xdr:row>78</xdr:row>
      <xdr:rowOff>171213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162340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3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72011</xdr:rowOff>
    </xdr:from>
    <xdr:to>
      <xdr:col>41</xdr:col>
      <xdr:colOff>101600</xdr:colOff>
      <xdr:row>79</xdr:row>
      <xdr:rowOff>2161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164738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49977</xdr:rowOff>
    </xdr:from>
    <xdr:to>
      <xdr:col>36</xdr:col>
      <xdr:colOff>165100</xdr:colOff>
      <xdr:row>78</xdr:row>
      <xdr:rowOff>151577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142704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53440</xdr:rowOff>
    </xdr:from>
    <xdr:to>
      <xdr:col>55</xdr:col>
      <xdr:colOff>0</xdr:colOff>
      <xdr:row>98</xdr:row>
      <xdr:rowOff>26825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84090"/>
          <a:ext cx="838200" cy="14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4958</xdr:rowOff>
    </xdr:from>
    <xdr:to>
      <xdr:col>50</xdr:col>
      <xdr:colOff>114300</xdr:colOff>
      <xdr:row>98</xdr:row>
      <xdr:rowOff>26825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807058"/>
          <a:ext cx="8890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84358</xdr:rowOff>
    </xdr:from>
    <xdr:to>
      <xdr:col>45</xdr:col>
      <xdr:colOff>177800</xdr:colOff>
      <xdr:row>98</xdr:row>
      <xdr:rowOff>4958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15008"/>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4893</xdr:rowOff>
    </xdr:from>
    <xdr:to>
      <xdr:col>41</xdr:col>
      <xdr:colOff>50800</xdr:colOff>
      <xdr:row>97</xdr:row>
      <xdr:rowOff>84358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35543"/>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2640</xdr:rowOff>
    </xdr:from>
    <xdr:to>
      <xdr:col>55</xdr:col>
      <xdr:colOff>50800</xdr:colOff>
      <xdr:row>97</xdr:row>
      <xdr:rowOff>104240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152517</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147475</xdr:rowOff>
    </xdr:from>
    <xdr:to>
      <xdr:col>50</xdr:col>
      <xdr:colOff>165100</xdr:colOff>
      <xdr:row>98</xdr:row>
      <xdr:rowOff>77625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68752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7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125608</xdr:rowOff>
    </xdr:from>
    <xdr:to>
      <xdr:col>46</xdr:col>
      <xdr:colOff>38100</xdr:colOff>
      <xdr:row>98</xdr:row>
      <xdr:rowOff>55758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46885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4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33558</xdr:rowOff>
    </xdr:from>
    <xdr:to>
      <xdr:col>41</xdr:col>
      <xdr:colOff>101600</xdr:colOff>
      <xdr:row>97</xdr:row>
      <xdr:rowOff>135158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6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126285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125543</xdr:rowOff>
    </xdr:from>
    <xdr:to>
      <xdr:col>36</xdr:col>
      <xdr:colOff>165100</xdr:colOff>
      <xdr:row>97</xdr:row>
      <xdr:rowOff>55693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8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46820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6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22577</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09127"/>
          <a:ext cx="8382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22577</xdr:rowOff>
    </xdr:from>
    <xdr:to>
      <xdr:col>81</xdr:col>
      <xdr:colOff>50800</xdr:colOff>
      <xdr:row>39</xdr:row>
      <xdr:rowOff>43429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09127"/>
          <a:ext cx="8890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28360</xdr:rowOff>
    </xdr:from>
    <xdr:to>
      <xdr:col>76</xdr:col>
      <xdr:colOff>114300</xdr:colOff>
      <xdr:row>39</xdr:row>
      <xdr:rowOff>43429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14910"/>
          <a:ext cx="8890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23118</xdr:rowOff>
    </xdr:from>
    <xdr:to>
      <xdr:col>71</xdr:col>
      <xdr:colOff>177800</xdr:colOff>
      <xdr:row>39</xdr:row>
      <xdr:rowOff>28360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09668"/>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143227</xdr:rowOff>
    </xdr:from>
    <xdr:to>
      <xdr:col>81</xdr:col>
      <xdr:colOff>101600</xdr:colOff>
      <xdr:row>39</xdr:row>
      <xdr:rowOff>73377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64504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5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164079</xdr:rowOff>
    </xdr:from>
    <xdr:to>
      <xdr:col>76</xdr:col>
      <xdr:colOff>165100</xdr:colOff>
      <xdr:row>39</xdr:row>
      <xdr:rowOff>94229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85356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71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149010</xdr:rowOff>
    </xdr:from>
    <xdr:to>
      <xdr:col>72</xdr:col>
      <xdr:colOff>38100</xdr:colOff>
      <xdr:row>39</xdr:row>
      <xdr:rowOff>79160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70287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5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143768</xdr:rowOff>
    </xdr:from>
    <xdr:to>
      <xdr:col>67</xdr:col>
      <xdr:colOff>101600</xdr:colOff>
      <xdr:row>39</xdr:row>
      <xdr:rowOff>73918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65045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169619</xdr:rowOff>
    </xdr:from>
    <xdr:to>
      <xdr:col>85</xdr:col>
      <xdr:colOff>127000</xdr:colOff>
      <xdr:row>78</xdr:row>
      <xdr:rowOff>24180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371269"/>
          <a:ext cx="8382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165188</xdr:rowOff>
    </xdr:from>
    <xdr:to>
      <xdr:col>81</xdr:col>
      <xdr:colOff>50800</xdr:colOff>
      <xdr:row>77</xdr:row>
      <xdr:rowOff>169619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366838"/>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152340</xdr:rowOff>
    </xdr:from>
    <xdr:to>
      <xdr:col>76</xdr:col>
      <xdr:colOff>114300</xdr:colOff>
      <xdr:row>77</xdr:row>
      <xdr:rowOff>165188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353990"/>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137726</xdr:rowOff>
    </xdr:from>
    <xdr:to>
      <xdr:col>71</xdr:col>
      <xdr:colOff>177800</xdr:colOff>
      <xdr:row>77</xdr:row>
      <xdr:rowOff>152340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339376"/>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144830</xdr:rowOff>
    </xdr:from>
    <xdr:to>
      <xdr:col>85</xdr:col>
      <xdr:colOff>177800</xdr:colOff>
      <xdr:row>78</xdr:row>
      <xdr:rowOff>74980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3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59757</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118819</xdr:rowOff>
    </xdr:from>
    <xdr:to>
      <xdr:col>81</xdr:col>
      <xdr:colOff>101600</xdr:colOff>
      <xdr:row>78</xdr:row>
      <xdr:rowOff>48969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3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40096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4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114388</xdr:rowOff>
    </xdr:from>
    <xdr:to>
      <xdr:col>76</xdr:col>
      <xdr:colOff>165100</xdr:colOff>
      <xdr:row>78</xdr:row>
      <xdr:rowOff>44538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35665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4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101540</xdr:rowOff>
    </xdr:from>
    <xdr:to>
      <xdr:col>72</xdr:col>
      <xdr:colOff>38100</xdr:colOff>
      <xdr:row>78</xdr:row>
      <xdr:rowOff>31690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3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22817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9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86926</xdr:rowOff>
    </xdr:from>
    <xdr:to>
      <xdr:col>67</xdr:col>
      <xdr:colOff>101600</xdr:colOff>
      <xdr:row>78</xdr:row>
      <xdr:rowOff>17076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8203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115036</xdr:rowOff>
    </xdr:from>
    <xdr:to>
      <xdr:col>85</xdr:col>
      <xdr:colOff>127000</xdr:colOff>
      <xdr:row>98</xdr:row>
      <xdr:rowOff>10275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45686"/>
          <a:ext cx="8382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103127</xdr:rowOff>
    </xdr:from>
    <xdr:to>
      <xdr:col>81</xdr:col>
      <xdr:colOff>50800</xdr:colOff>
      <xdr:row>97</xdr:row>
      <xdr:rowOff>115036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33777"/>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103127</xdr:rowOff>
    </xdr:from>
    <xdr:to>
      <xdr:col>76</xdr:col>
      <xdr:colOff>114300</xdr:colOff>
      <xdr:row>97</xdr:row>
      <xdr:rowOff>138357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33777"/>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138357</xdr:rowOff>
    </xdr:from>
    <xdr:to>
      <xdr:col>71</xdr:col>
      <xdr:colOff>177800</xdr:colOff>
      <xdr:row>98</xdr:row>
      <xdr:rowOff>3380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69007"/>
          <a:ext cx="889000" cy="3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130925</xdr:rowOff>
    </xdr:from>
    <xdr:to>
      <xdr:col>85</xdr:col>
      <xdr:colOff>177800</xdr:colOff>
      <xdr:row>98</xdr:row>
      <xdr:rowOff>61075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109352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64236</xdr:rowOff>
    </xdr:from>
    <xdr:to>
      <xdr:col>81</xdr:col>
      <xdr:colOff>101600</xdr:colOff>
      <xdr:row>97</xdr:row>
      <xdr:rowOff>165836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156963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8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52327</xdr:rowOff>
    </xdr:from>
    <xdr:to>
      <xdr:col>76</xdr:col>
      <xdr:colOff>165100</xdr:colOff>
      <xdr:row>97</xdr:row>
      <xdr:rowOff>153927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6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145054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87557</xdr:rowOff>
    </xdr:from>
    <xdr:to>
      <xdr:col>72</xdr:col>
      <xdr:colOff>38100</xdr:colOff>
      <xdr:row>98</xdr:row>
      <xdr:rowOff>17707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1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124030</xdr:rowOff>
    </xdr:from>
    <xdr:to>
      <xdr:col>67</xdr:col>
      <xdr:colOff>101600</xdr:colOff>
      <xdr:row>98</xdr:row>
      <xdr:rowOff>54180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45307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50774</xdr:rowOff>
    </xdr:from>
    <xdr:to>
      <xdr:col>116</xdr:col>
      <xdr:colOff>63500</xdr:colOff>
      <xdr:row>35</xdr:row>
      <xdr:rowOff>66662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880074"/>
          <a:ext cx="838200" cy="18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66662</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067412"/>
          <a:ext cx="889000" cy="5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150468</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6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171424</xdr:rowOff>
    </xdr:from>
    <xdr:to>
      <xdr:col>116</xdr:col>
      <xdr:colOff>114300</xdr:colOff>
      <xdr:row>34</xdr:row>
      <xdr:rowOff>101574</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8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22851</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68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15862</xdr:rowOff>
    </xdr:from>
    <xdr:to>
      <xdr:col>112</xdr:col>
      <xdr:colOff>38100</xdr:colOff>
      <xdr:row>35</xdr:row>
      <xdr:rowOff>117462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0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133989</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7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35664</xdr:rowOff>
    </xdr:from>
    <xdr:to>
      <xdr:col>116</xdr:col>
      <xdr:colOff>63500</xdr:colOff>
      <xdr:row>58</xdr:row>
      <xdr:rowOff>38956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79764"/>
          <a:ext cx="8382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38956</xdr:rowOff>
    </xdr:from>
    <xdr:to>
      <xdr:col>111</xdr:col>
      <xdr:colOff>177800</xdr:colOff>
      <xdr:row>58</xdr:row>
      <xdr:rowOff>41425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983056"/>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41425</xdr:rowOff>
    </xdr:from>
    <xdr:to>
      <xdr:col>107</xdr:col>
      <xdr:colOff>50800</xdr:colOff>
      <xdr:row>58</xdr:row>
      <xdr:rowOff>45288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85525"/>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45288</xdr:rowOff>
    </xdr:from>
    <xdr:to>
      <xdr:col>102</xdr:col>
      <xdr:colOff>114300</xdr:colOff>
      <xdr:row>58</xdr:row>
      <xdr:rowOff>48054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98938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156314</xdr:rowOff>
    </xdr:from>
    <xdr:to>
      <xdr:col>116</xdr:col>
      <xdr:colOff>114300</xdr:colOff>
      <xdr:row>58</xdr:row>
      <xdr:rowOff>86464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2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71241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159606</xdr:rowOff>
    </xdr:from>
    <xdr:to>
      <xdr:col>112</xdr:col>
      <xdr:colOff>38100</xdr:colOff>
      <xdr:row>58</xdr:row>
      <xdr:rowOff>89756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80883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162075</xdr:rowOff>
    </xdr:from>
    <xdr:to>
      <xdr:col>107</xdr:col>
      <xdr:colOff>101600</xdr:colOff>
      <xdr:row>58</xdr:row>
      <xdr:rowOff>92225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83352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165938</xdr:rowOff>
    </xdr:from>
    <xdr:to>
      <xdr:col>102</xdr:col>
      <xdr:colOff>165100</xdr:colOff>
      <xdr:row>58</xdr:row>
      <xdr:rowOff>96088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87215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3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168704</xdr:rowOff>
    </xdr:from>
    <xdr:to>
      <xdr:col>98</xdr:col>
      <xdr:colOff>38100</xdr:colOff>
      <xdr:row>58</xdr:row>
      <xdr:rowOff>98854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89981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3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105519</xdr:rowOff>
    </xdr:from>
    <xdr:to>
      <xdr:col>116</xdr:col>
      <xdr:colOff>63500</xdr:colOff>
      <xdr:row>74</xdr:row>
      <xdr:rowOff>152599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792819"/>
          <a:ext cx="838200" cy="4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78642</xdr:rowOff>
    </xdr:from>
    <xdr:to>
      <xdr:col>111</xdr:col>
      <xdr:colOff>177800</xdr:colOff>
      <xdr:row>74</xdr:row>
      <xdr:rowOff>152599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080142"/>
          <a:ext cx="889000" cy="75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78642</xdr:rowOff>
    </xdr:from>
    <xdr:to>
      <xdr:col>107</xdr:col>
      <xdr:colOff>50800</xdr:colOff>
      <xdr:row>71</xdr:row>
      <xdr:rowOff>41359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080142"/>
          <a:ext cx="889000" cy="13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41359</xdr:rowOff>
    </xdr:from>
    <xdr:to>
      <xdr:col>102</xdr:col>
      <xdr:colOff>114300</xdr:colOff>
      <xdr:row>71</xdr:row>
      <xdr:rowOff>165674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214309"/>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21400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5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54719</xdr:rowOff>
    </xdr:from>
    <xdr:to>
      <xdr:col>116</xdr:col>
      <xdr:colOff>114300</xdr:colOff>
      <xdr:row>74</xdr:row>
      <xdr:rowOff>156319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74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77596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101799</xdr:rowOff>
    </xdr:from>
    <xdr:to>
      <xdr:col>112</xdr:col>
      <xdr:colOff>38100</xdr:colOff>
      <xdr:row>75</xdr:row>
      <xdr:rowOff>31949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23076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8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27842</xdr:rowOff>
    </xdr:from>
    <xdr:to>
      <xdr:col>107</xdr:col>
      <xdr:colOff>101600</xdr:colOff>
      <xdr:row>70</xdr:row>
      <xdr:rowOff>129442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145969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18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162009</xdr:rowOff>
    </xdr:from>
    <xdr:to>
      <xdr:col>102</xdr:col>
      <xdr:colOff>165100</xdr:colOff>
      <xdr:row>71</xdr:row>
      <xdr:rowOff>92159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1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108686</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193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114874</xdr:rowOff>
    </xdr:from>
    <xdr:to>
      <xdr:col>98</xdr:col>
      <xdr:colOff>38100</xdr:colOff>
      <xdr:row>72</xdr:row>
      <xdr:rowOff>45024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28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61551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06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１，０６７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５５８</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繰出金及び投資及び出資金を除くその他の項目において、類似団体内平均値より低い値になっています。</a:t>
          </a:r>
          <a:endParaRPr lang="ja-JP" altLang="ja-JP" sz="1400">
            <a:effectLst/>
          </a:endParaRPr>
        </a:p>
        <a:p>
          <a:r>
            <a:rPr kumimoji="1" lang="ja-JP" altLang="ja-JP" sz="1100">
              <a:solidFill>
                <a:schemeClr val="dk1"/>
              </a:solidFill>
              <a:effectLst/>
              <a:latin typeface="+mn-lt"/>
              <a:ea typeface="+mn-ea"/>
              <a:cs typeface="+mn-cs"/>
            </a:rPr>
            <a:t>対前年度と比較して</a:t>
          </a:r>
          <a:r>
            <a:rPr kumimoji="1" lang="ja-JP" altLang="en-US" sz="1100">
              <a:solidFill>
                <a:schemeClr val="dk1"/>
              </a:solidFill>
              <a:effectLst/>
              <a:latin typeface="+mn-lt"/>
              <a:ea typeface="+mn-ea"/>
              <a:cs typeface="+mn-cs"/>
            </a:rPr>
            <a:t>１１６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３１９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a:t>
          </a:r>
          <a:endParaRPr lang="ja-JP" altLang="ja-JP" sz="1400">
            <a:effectLst/>
          </a:endParaRPr>
        </a:p>
        <a:p>
          <a:r>
            <a:rPr kumimoji="1" lang="ja-JP" altLang="ja-JP" sz="1100">
              <a:solidFill>
                <a:schemeClr val="dk1"/>
              </a:solidFill>
              <a:effectLst/>
              <a:latin typeface="+mn-lt"/>
              <a:ea typeface="+mn-ea"/>
              <a:cs typeface="+mn-cs"/>
            </a:rPr>
            <a:t>特に対前年度から大きく</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した普通建設事業費については、橋梁修繕工事の施工</a:t>
          </a:r>
          <a:r>
            <a:rPr kumimoji="1" lang="ja-JP" altLang="en-US" sz="1100">
              <a:solidFill>
                <a:schemeClr val="dk1"/>
              </a:solidFill>
              <a:effectLst/>
              <a:latin typeface="+mn-lt"/>
              <a:ea typeface="+mn-ea"/>
              <a:cs typeface="+mn-cs"/>
            </a:rPr>
            <a:t>や住宅建設工事</a:t>
          </a:r>
          <a:r>
            <a:rPr kumimoji="1" lang="ja-JP" altLang="ja-JP" sz="110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によるものです。</a:t>
          </a:r>
          <a:endParaRPr lang="ja-JP" altLang="ja-JP" sz="1400">
            <a:effectLst/>
          </a:endParaRPr>
        </a:p>
        <a:p>
          <a:r>
            <a:rPr kumimoji="1" lang="ja-JP" altLang="ja-JP" sz="1100" b="0" i="0" baseline="0">
              <a:solidFill>
                <a:schemeClr val="dk1"/>
              </a:solidFill>
              <a:effectLst/>
              <a:latin typeface="+mn-lt"/>
              <a:ea typeface="+mn-ea"/>
              <a:cs typeface="+mn-cs"/>
            </a:rPr>
            <a:t>事務的経費については、人件費が住民一人当たり２</a:t>
          </a:r>
          <a:r>
            <a:rPr kumimoji="1" lang="ja-JP" altLang="en-US" sz="1100" b="0" i="0" baseline="0">
              <a:solidFill>
                <a:schemeClr val="dk1"/>
              </a:solidFill>
              <a:effectLst/>
              <a:latin typeface="+mn-lt"/>
              <a:ea typeface="+mn-ea"/>
              <a:cs typeface="+mn-cs"/>
            </a:rPr>
            <a:t>２１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４４３</a:t>
          </a:r>
          <a:r>
            <a:rPr kumimoji="1" lang="ja-JP" altLang="ja-JP" sz="1100" b="0" i="0" baseline="0">
              <a:solidFill>
                <a:schemeClr val="dk1"/>
              </a:solidFill>
              <a:effectLst/>
              <a:latin typeface="+mn-lt"/>
              <a:ea typeface="+mn-ea"/>
              <a:cs typeface="+mn-cs"/>
            </a:rPr>
            <a:t>円、扶助費が</a:t>
          </a:r>
          <a:r>
            <a:rPr kumimoji="1" lang="ja-JP" altLang="en-US" sz="1100" b="0" i="0" baseline="0">
              <a:solidFill>
                <a:schemeClr val="dk1"/>
              </a:solidFill>
              <a:effectLst/>
              <a:latin typeface="+mn-lt"/>
              <a:ea typeface="+mn-ea"/>
              <a:cs typeface="+mn-cs"/>
            </a:rPr>
            <a:t>９５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１４２</a:t>
          </a:r>
          <a:r>
            <a:rPr kumimoji="1" lang="ja-JP" altLang="ja-JP" sz="1100" b="0" i="0" baseline="0">
              <a:solidFill>
                <a:schemeClr val="dk1"/>
              </a:solidFill>
              <a:effectLst/>
              <a:latin typeface="+mn-lt"/>
              <a:ea typeface="+mn-ea"/>
              <a:cs typeface="+mn-cs"/>
            </a:rPr>
            <a:t>円、公債費</a:t>
          </a:r>
          <a:r>
            <a:rPr kumimoji="1" lang="ja-JP" altLang="en-US" sz="1100" b="0" i="0" baseline="0">
              <a:solidFill>
                <a:schemeClr val="dk1"/>
              </a:solidFill>
              <a:effectLst/>
              <a:latin typeface="+mn-lt"/>
              <a:ea typeface="+mn-ea"/>
              <a:cs typeface="+mn-cs"/>
            </a:rPr>
            <a:t>５０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５３４</a:t>
          </a:r>
          <a:r>
            <a:rPr kumimoji="1" lang="ja-JP" altLang="ja-JP" sz="1100" b="0" i="0" baseline="0">
              <a:solidFill>
                <a:schemeClr val="dk1"/>
              </a:solidFill>
              <a:effectLst/>
              <a:latin typeface="+mn-lt"/>
              <a:ea typeface="+mn-ea"/>
              <a:cs typeface="+mn-cs"/>
            </a:rPr>
            <a:t>円と、それぞれ対前年比から</a:t>
          </a:r>
          <a:r>
            <a:rPr kumimoji="1" lang="ja-JP" altLang="en-US" sz="1100" b="0" i="0" baseline="0">
              <a:solidFill>
                <a:schemeClr val="dk1"/>
              </a:solidFill>
              <a:effectLst/>
              <a:latin typeface="+mn-lt"/>
              <a:ea typeface="+mn-ea"/>
              <a:cs typeface="+mn-cs"/>
            </a:rPr>
            <a:t>２０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６０６</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４０４</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３７８</a:t>
          </a:r>
          <a:r>
            <a:rPr kumimoji="1" lang="ja-JP" altLang="ja-JP" sz="1100" b="0" i="0" baseline="0">
              <a:solidFill>
                <a:schemeClr val="dk1"/>
              </a:solidFill>
              <a:effectLst/>
              <a:latin typeface="+mn-lt"/>
              <a:ea typeface="+mn-ea"/>
              <a:cs typeface="+mn-cs"/>
            </a:rPr>
            <a:t>円減少しました。</a:t>
          </a:r>
          <a:endParaRPr lang="ja-JP" altLang="ja-JP" sz="1400">
            <a:effectLst/>
          </a:endParaRPr>
        </a:p>
        <a:p>
          <a:r>
            <a:rPr kumimoji="1" lang="ja-JP" altLang="ja-JP" sz="1100" b="0" i="0" baseline="0">
              <a:solidFill>
                <a:schemeClr val="dk1"/>
              </a:solidFill>
              <a:effectLst/>
              <a:latin typeface="+mn-lt"/>
              <a:ea typeface="+mn-ea"/>
              <a:cs typeface="+mn-cs"/>
            </a:rPr>
            <a:t>今後も、すべての区分において類似団体内平均値を下回るよう、コスト削減に努めていきます。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3,186
3,148
90.47
3,482,940
3,401,241
71,956
2,211,604
633,893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128818</xdr:rowOff>
    </xdr:from>
    <xdr:to>
      <xdr:col>24</xdr:col>
      <xdr:colOff>63500</xdr:colOff>
      <xdr:row>36</xdr:row>
      <xdr:rowOff>145575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01018"/>
          <a:ext cx="8382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145575</xdr:rowOff>
    </xdr:from>
    <xdr:to>
      <xdr:col>19</xdr:col>
      <xdr:colOff>177800</xdr:colOff>
      <xdr:row>36</xdr:row>
      <xdr:rowOff>155976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1777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155976</xdr:rowOff>
    </xdr:from>
    <xdr:to>
      <xdr:col>15</xdr:col>
      <xdr:colOff>50800</xdr:colOff>
      <xdr:row>37</xdr:row>
      <xdr:rowOff>3249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28176"/>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83053</xdr:rowOff>
    </xdr:from>
    <xdr:to>
      <xdr:col>10</xdr:col>
      <xdr:colOff>114300</xdr:colOff>
      <xdr:row>37</xdr:row>
      <xdr:rowOff>3249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255253"/>
          <a:ext cx="8890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78018</xdr:rowOff>
    </xdr:from>
    <xdr:to>
      <xdr:col>24</xdr:col>
      <xdr:colOff>114300</xdr:colOff>
      <xdr:row>37</xdr:row>
      <xdr:rowOff>8168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56445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94775</xdr:rowOff>
    </xdr:from>
    <xdr:to>
      <xdr:col>20</xdr:col>
      <xdr:colOff>38100</xdr:colOff>
      <xdr:row>37</xdr:row>
      <xdr:rowOff>24925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16052</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105176</xdr:rowOff>
    </xdr:from>
    <xdr:to>
      <xdr:col>15</xdr:col>
      <xdr:colOff>101600</xdr:colOff>
      <xdr:row>37</xdr:row>
      <xdr:rowOff>35326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26453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123899</xdr:rowOff>
    </xdr:from>
    <xdr:to>
      <xdr:col>10</xdr:col>
      <xdr:colOff>165100</xdr:colOff>
      <xdr:row>37</xdr:row>
      <xdr:rowOff>54049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9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45176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8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32253</xdr:rowOff>
    </xdr:from>
    <xdr:to>
      <xdr:col>6</xdr:col>
      <xdr:colOff>38100</xdr:colOff>
      <xdr:row>36</xdr:row>
      <xdr:rowOff>133853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150380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7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67816</xdr:rowOff>
    </xdr:from>
    <xdr:to>
      <xdr:col>24</xdr:col>
      <xdr:colOff>63500</xdr:colOff>
      <xdr:row>58</xdr:row>
      <xdr:rowOff>89477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11916"/>
          <a:ext cx="838200" cy="2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60071</xdr:rowOff>
    </xdr:from>
    <xdr:to>
      <xdr:col>19</xdr:col>
      <xdr:colOff>177800</xdr:colOff>
      <xdr:row>58</xdr:row>
      <xdr:rowOff>67816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4171"/>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60071</xdr:rowOff>
    </xdr:from>
    <xdr:to>
      <xdr:col>15</xdr:col>
      <xdr:colOff>50800</xdr:colOff>
      <xdr:row>58</xdr:row>
      <xdr:rowOff>82159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04171"/>
          <a:ext cx="889000" cy="2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82159</xdr:rowOff>
    </xdr:from>
    <xdr:to>
      <xdr:col>10</xdr:col>
      <xdr:colOff>114300</xdr:colOff>
      <xdr:row>58</xdr:row>
      <xdr:rowOff>91703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26259"/>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38677</xdr:rowOff>
    </xdr:from>
    <xdr:to>
      <xdr:col>24</xdr:col>
      <xdr:colOff>114300</xdr:colOff>
      <xdr:row>58</xdr:row>
      <xdr:rowOff>140277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125054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17016</xdr:rowOff>
    </xdr:from>
    <xdr:to>
      <xdr:col>20</xdr:col>
      <xdr:colOff>38100</xdr:colOff>
      <xdr:row>58</xdr:row>
      <xdr:rowOff>118616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109743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5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9271</xdr:rowOff>
    </xdr:from>
    <xdr:to>
      <xdr:col>15</xdr:col>
      <xdr:colOff>101600</xdr:colOff>
      <xdr:row>58</xdr:row>
      <xdr:rowOff>110871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101998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4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31359</xdr:rowOff>
    </xdr:from>
    <xdr:to>
      <xdr:col>10</xdr:col>
      <xdr:colOff>165100</xdr:colOff>
      <xdr:row>58</xdr:row>
      <xdr:rowOff>132959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124086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6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40903</xdr:rowOff>
    </xdr:from>
    <xdr:to>
      <xdr:col>6</xdr:col>
      <xdr:colOff>38100</xdr:colOff>
      <xdr:row>58</xdr:row>
      <xdr:rowOff>142503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133630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7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97375</xdr:rowOff>
    </xdr:from>
    <xdr:to>
      <xdr:col>24</xdr:col>
      <xdr:colOff>63500</xdr:colOff>
      <xdr:row>76</xdr:row>
      <xdr:rowOff>148799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56125"/>
          <a:ext cx="838200" cy="2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148799</xdr:rowOff>
    </xdr:from>
    <xdr:to>
      <xdr:col>19</xdr:col>
      <xdr:colOff>177800</xdr:colOff>
      <xdr:row>77</xdr:row>
      <xdr:rowOff>105994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78999"/>
          <a:ext cx="889000" cy="1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87717</xdr:rowOff>
    </xdr:from>
    <xdr:to>
      <xdr:col>15</xdr:col>
      <xdr:colOff>50800</xdr:colOff>
      <xdr:row>77</xdr:row>
      <xdr:rowOff>105994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8936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57215</xdr:rowOff>
    </xdr:from>
    <xdr:to>
      <xdr:col>10</xdr:col>
      <xdr:colOff>114300</xdr:colOff>
      <xdr:row>77</xdr:row>
      <xdr:rowOff>87717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915965"/>
          <a:ext cx="889000" cy="37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46575</xdr:rowOff>
    </xdr:from>
    <xdr:to>
      <xdr:col>24</xdr:col>
      <xdr:colOff>114300</xdr:colOff>
      <xdr:row>75</xdr:row>
      <xdr:rowOff>148174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053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69452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5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97999</xdr:rowOff>
    </xdr:from>
    <xdr:to>
      <xdr:col>20</xdr:col>
      <xdr:colOff>38100</xdr:colOff>
      <xdr:row>77</xdr:row>
      <xdr:rowOff>28149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19276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2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55194</xdr:rowOff>
    </xdr:from>
    <xdr:to>
      <xdr:col>15</xdr:col>
      <xdr:colOff>101600</xdr:colOff>
      <xdr:row>77</xdr:row>
      <xdr:rowOff>156794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147921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36917</xdr:rowOff>
    </xdr:from>
    <xdr:to>
      <xdr:col>10</xdr:col>
      <xdr:colOff>165100</xdr:colOff>
      <xdr:row>77</xdr:row>
      <xdr:rowOff>138517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3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129644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6415</xdr:rowOff>
    </xdr:from>
    <xdr:to>
      <xdr:col>6</xdr:col>
      <xdr:colOff>38100</xdr:colOff>
      <xdr:row>75</xdr:row>
      <xdr:rowOff>108015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124542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167246</xdr:rowOff>
    </xdr:from>
    <xdr:to>
      <xdr:col>24</xdr:col>
      <xdr:colOff>63500</xdr:colOff>
      <xdr:row>98</xdr:row>
      <xdr:rowOff>17239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97896"/>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125974</xdr:rowOff>
    </xdr:from>
    <xdr:to>
      <xdr:col>19</xdr:col>
      <xdr:colOff>177800</xdr:colOff>
      <xdr:row>98</xdr:row>
      <xdr:rowOff>17239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6624"/>
          <a:ext cx="889000" cy="6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116753</xdr:rowOff>
    </xdr:from>
    <xdr:to>
      <xdr:col>15</xdr:col>
      <xdr:colOff>50800</xdr:colOff>
      <xdr:row>97</xdr:row>
      <xdr:rowOff>125974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47403"/>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116753</xdr:rowOff>
    </xdr:from>
    <xdr:to>
      <xdr:col>10</xdr:col>
      <xdr:colOff>114300</xdr:colOff>
      <xdr:row>98</xdr:row>
      <xdr:rowOff>30831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7403"/>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116446</xdr:rowOff>
    </xdr:from>
    <xdr:to>
      <xdr:col>24</xdr:col>
      <xdr:colOff>114300</xdr:colOff>
      <xdr:row>98</xdr:row>
      <xdr:rowOff>46596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31373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137889</xdr:rowOff>
    </xdr:from>
    <xdr:to>
      <xdr:col>20</xdr:col>
      <xdr:colOff>38100</xdr:colOff>
      <xdr:row>98</xdr:row>
      <xdr:rowOff>68039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59166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75174</xdr:rowOff>
    </xdr:from>
    <xdr:to>
      <xdr:col>15</xdr:col>
      <xdr:colOff>101600</xdr:colOff>
      <xdr:row>98</xdr:row>
      <xdr:rowOff>5324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167901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65953</xdr:rowOff>
    </xdr:from>
    <xdr:to>
      <xdr:col>10</xdr:col>
      <xdr:colOff>165100</xdr:colOff>
      <xdr:row>97</xdr:row>
      <xdr:rowOff>167553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158680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151481</xdr:rowOff>
    </xdr:from>
    <xdr:to>
      <xdr:col>6</xdr:col>
      <xdr:colOff>38100</xdr:colOff>
      <xdr:row>98</xdr:row>
      <xdr:rowOff>81631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72758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4572</xdr:rowOff>
    </xdr:from>
    <xdr:to>
      <xdr:col>55</xdr:col>
      <xdr:colOff>0</xdr:colOff>
      <xdr:row>39</xdr:row>
      <xdr:rowOff>5842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91122"/>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5842</xdr:rowOff>
    </xdr:from>
    <xdr:to>
      <xdr:col>50</xdr:col>
      <xdr:colOff>114300</xdr:colOff>
      <xdr:row>39</xdr:row>
      <xdr:rowOff>6858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9239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6858</xdr:rowOff>
    </xdr:from>
    <xdr:to>
      <xdr:col>45</xdr:col>
      <xdr:colOff>177800</xdr:colOff>
      <xdr:row>39</xdr:row>
      <xdr:rowOff>8255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93408"/>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8255</xdr:rowOff>
    </xdr:from>
    <xdr:to>
      <xdr:col>41</xdr:col>
      <xdr:colOff>50800</xdr:colOff>
      <xdr:row>39</xdr:row>
      <xdr:rowOff>9398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948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125222</xdr:rowOff>
    </xdr:from>
    <xdr:to>
      <xdr:col>55</xdr:col>
      <xdr:colOff>50800</xdr:colOff>
      <xdr:row>39</xdr:row>
      <xdr:rowOff>55372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40149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55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126492</xdr:rowOff>
    </xdr:from>
    <xdr:to>
      <xdr:col>50</xdr:col>
      <xdr:colOff>165100</xdr:colOff>
      <xdr:row>39</xdr:row>
      <xdr:rowOff>56642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47769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127508</xdr:rowOff>
    </xdr:from>
    <xdr:to>
      <xdr:col>46</xdr:col>
      <xdr:colOff>38100</xdr:colOff>
      <xdr:row>39</xdr:row>
      <xdr:rowOff>57658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48785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73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128905</xdr:rowOff>
    </xdr:from>
    <xdr:to>
      <xdr:col>41</xdr:col>
      <xdr:colOff>101600</xdr:colOff>
      <xdr:row>39</xdr:row>
      <xdr:rowOff>59055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50182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130048</xdr:rowOff>
    </xdr:from>
    <xdr:to>
      <xdr:col>36</xdr:col>
      <xdr:colOff>165100</xdr:colOff>
      <xdr:row>39</xdr:row>
      <xdr:rowOff>60198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51325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26815</xdr:rowOff>
    </xdr:from>
    <xdr:to>
      <xdr:col>55</xdr:col>
      <xdr:colOff>0</xdr:colOff>
      <xdr:row>59</xdr:row>
      <xdr:rowOff>33251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42365"/>
          <a:ext cx="8382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21752</xdr:rowOff>
    </xdr:from>
    <xdr:to>
      <xdr:col>50</xdr:col>
      <xdr:colOff>114300</xdr:colOff>
      <xdr:row>59</xdr:row>
      <xdr:rowOff>33251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37302"/>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21752</xdr:rowOff>
    </xdr:from>
    <xdr:to>
      <xdr:col>45</xdr:col>
      <xdr:colOff>177800</xdr:colOff>
      <xdr:row>59</xdr:row>
      <xdr:rowOff>22356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7302"/>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22356</xdr:rowOff>
    </xdr:from>
    <xdr:to>
      <xdr:col>41</xdr:col>
      <xdr:colOff>50800</xdr:colOff>
      <xdr:row>59</xdr:row>
      <xdr:rowOff>22639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7906"/>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147465</xdr:rowOff>
    </xdr:from>
    <xdr:to>
      <xdr:col>55</xdr:col>
      <xdr:colOff>50800</xdr:colOff>
      <xdr:row>59</xdr:row>
      <xdr:rowOff>77615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92237</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153901</xdr:rowOff>
    </xdr:from>
    <xdr:to>
      <xdr:col>50</xdr:col>
      <xdr:colOff>165100</xdr:colOff>
      <xdr:row>59</xdr:row>
      <xdr:rowOff>84051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75178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142402</xdr:rowOff>
    </xdr:from>
    <xdr:to>
      <xdr:col>46</xdr:col>
      <xdr:colOff>38100</xdr:colOff>
      <xdr:row>59</xdr:row>
      <xdr:rowOff>72552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63679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143006</xdr:rowOff>
    </xdr:from>
    <xdr:to>
      <xdr:col>41</xdr:col>
      <xdr:colOff>101600</xdr:colOff>
      <xdr:row>59</xdr:row>
      <xdr:rowOff>73156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64283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143289</xdr:rowOff>
    </xdr:from>
    <xdr:to>
      <xdr:col>36</xdr:col>
      <xdr:colOff>165100</xdr:colOff>
      <xdr:row>59</xdr:row>
      <xdr:rowOff>73439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64566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109750</xdr:rowOff>
    </xdr:from>
    <xdr:to>
      <xdr:col>55</xdr:col>
      <xdr:colOff>0</xdr:colOff>
      <xdr:row>78</xdr:row>
      <xdr:rowOff>163227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82850"/>
          <a:ext cx="838200" cy="5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109750</xdr:rowOff>
    </xdr:from>
    <xdr:to>
      <xdr:col>50</xdr:col>
      <xdr:colOff>114300</xdr:colOff>
      <xdr:row>78</xdr:row>
      <xdr:rowOff>115574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82850"/>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115574</xdr:rowOff>
    </xdr:from>
    <xdr:to>
      <xdr:col>45</xdr:col>
      <xdr:colOff>177800</xdr:colOff>
      <xdr:row>78</xdr:row>
      <xdr:rowOff>118418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88674"/>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118418</xdr:rowOff>
    </xdr:from>
    <xdr:to>
      <xdr:col>41</xdr:col>
      <xdr:colOff>50800</xdr:colOff>
      <xdr:row>78</xdr:row>
      <xdr:rowOff>147918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1518"/>
          <a:ext cx="889000" cy="2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112427</xdr:rowOff>
    </xdr:from>
    <xdr:to>
      <xdr:col>55</xdr:col>
      <xdr:colOff>50800</xdr:colOff>
      <xdr:row>79</xdr:row>
      <xdr:rowOff>42577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27354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58950</xdr:rowOff>
    </xdr:from>
    <xdr:to>
      <xdr:col>50</xdr:col>
      <xdr:colOff>165100</xdr:colOff>
      <xdr:row>78</xdr:row>
      <xdr:rowOff>160550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151677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64774</xdr:rowOff>
    </xdr:from>
    <xdr:to>
      <xdr:col>46</xdr:col>
      <xdr:colOff>38100</xdr:colOff>
      <xdr:row>78</xdr:row>
      <xdr:rowOff>166374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157501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67618</xdr:rowOff>
    </xdr:from>
    <xdr:to>
      <xdr:col>41</xdr:col>
      <xdr:colOff>101600</xdr:colOff>
      <xdr:row>78</xdr:row>
      <xdr:rowOff>169218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160345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3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97118</xdr:rowOff>
    </xdr:from>
    <xdr:to>
      <xdr:col>36</xdr:col>
      <xdr:colOff>165100</xdr:colOff>
      <xdr:row>79</xdr:row>
      <xdr:rowOff>27268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18395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78865</xdr:rowOff>
    </xdr:from>
    <xdr:to>
      <xdr:col>55</xdr:col>
      <xdr:colOff>0</xdr:colOff>
      <xdr:row>97</xdr:row>
      <xdr:rowOff>80826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8065"/>
          <a:ext cx="838200" cy="17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80826</xdr:rowOff>
    </xdr:from>
    <xdr:to>
      <xdr:col>50</xdr:col>
      <xdr:colOff>114300</xdr:colOff>
      <xdr:row>98</xdr:row>
      <xdr:rowOff>977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11476"/>
          <a:ext cx="889000" cy="9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977</xdr:rowOff>
    </xdr:from>
    <xdr:to>
      <xdr:col>45</xdr:col>
      <xdr:colOff>177800</xdr:colOff>
      <xdr:row>98</xdr:row>
      <xdr:rowOff>4888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03077"/>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4888</xdr:rowOff>
    </xdr:from>
    <xdr:to>
      <xdr:col>41</xdr:col>
      <xdr:colOff>50800</xdr:colOff>
      <xdr:row>98</xdr:row>
      <xdr:rowOff>9807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06988"/>
          <a:ext cx="889000" cy="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28065</xdr:rowOff>
    </xdr:from>
    <xdr:to>
      <xdr:col>55</xdr:col>
      <xdr:colOff>50800</xdr:colOff>
      <xdr:row>96</xdr:row>
      <xdr:rowOff>129665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50942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33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30026</xdr:rowOff>
    </xdr:from>
    <xdr:to>
      <xdr:col>50</xdr:col>
      <xdr:colOff>165100</xdr:colOff>
      <xdr:row>97</xdr:row>
      <xdr:rowOff>131626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122753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5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121627</xdr:rowOff>
    </xdr:from>
    <xdr:to>
      <xdr:col>46</xdr:col>
      <xdr:colOff>38100</xdr:colOff>
      <xdr:row>98</xdr:row>
      <xdr:rowOff>51777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42904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4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125538</xdr:rowOff>
    </xdr:from>
    <xdr:to>
      <xdr:col>41</xdr:col>
      <xdr:colOff>101600</xdr:colOff>
      <xdr:row>98</xdr:row>
      <xdr:rowOff>55688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5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46815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130457</xdr:rowOff>
    </xdr:from>
    <xdr:to>
      <xdr:col>36</xdr:col>
      <xdr:colOff>165100</xdr:colOff>
      <xdr:row>98</xdr:row>
      <xdr:rowOff>60607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51734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40838</xdr:rowOff>
    </xdr:from>
    <xdr:to>
      <xdr:col>85</xdr:col>
      <xdr:colOff>127000</xdr:colOff>
      <xdr:row>37</xdr:row>
      <xdr:rowOff>54310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13038"/>
          <a:ext cx="838200" cy="1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18443</xdr:rowOff>
    </xdr:from>
    <xdr:to>
      <xdr:col>81</xdr:col>
      <xdr:colOff>50800</xdr:colOff>
      <xdr:row>37</xdr:row>
      <xdr:rowOff>54310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62093"/>
          <a:ext cx="8890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19106</xdr:rowOff>
    </xdr:from>
    <xdr:to>
      <xdr:col>76</xdr:col>
      <xdr:colOff>114300</xdr:colOff>
      <xdr:row>37</xdr:row>
      <xdr:rowOff>18443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91306"/>
          <a:ext cx="889000" cy="17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90360</xdr:rowOff>
    </xdr:from>
    <xdr:to>
      <xdr:col>71</xdr:col>
      <xdr:colOff>177800</xdr:colOff>
      <xdr:row>36</xdr:row>
      <xdr:rowOff>19106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091110"/>
          <a:ext cx="889000" cy="10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161488</xdr:rowOff>
    </xdr:from>
    <xdr:to>
      <xdr:col>85</xdr:col>
      <xdr:colOff>177800</xdr:colOff>
      <xdr:row>36</xdr:row>
      <xdr:rowOff>91638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1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139915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3510</xdr:rowOff>
    </xdr:from>
    <xdr:to>
      <xdr:col>81</xdr:col>
      <xdr:colOff>101600</xdr:colOff>
      <xdr:row>37</xdr:row>
      <xdr:rowOff>105110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96237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3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139093</xdr:rowOff>
    </xdr:from>
    <xdr:to>
      <xdr:col>76</xdr:col>
      <xdr:colOff>165100</xdr:colOff>
      <xdr:row>37</xdr:row>
      <xdr:rowOff>69243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60370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0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139756</xdr:rowOff>
    </xdr:from>
    <xdr:to>
      <xdr:col>72</xdr:col>
      <xdr:colOff>38100</xdr:colOff>
      <xdr:row>36</xdr:row>
      <xdr:rowOff>69906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86433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39560</xdr:rowOff>
    </xdr:from>
    <xdr:to>
      <xdr:col>67</xdr:col>
      <xdr:colOff>101600</xdr:colOff>
      <xdr:row>35</xdr:row>
      <xdr:rowOff>141160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157687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8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107575</xdr:rowOff>
    </xdr:from>
    <xdr:to>
      <xdr:col>85</xdr:col>
      <xdr:colOff>127000</xdr:colOff>
      <xdr:row>57</xdr:row>
      <xdr:rowOff>130066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80225"/>
          <a:ext cx="8382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130066</xdr:rowOff>
    </xdr:from>
    <xdr:to>
      <xdr:col>81</xdr:col>
      <xdr:colOff>50800</xdr:colOff>
      <xdr:row>57</xdr:row>
      <xdr:rowOff>136337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02716"/>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136337</xdr:rowOff>
    </xdr:from>
    <xdr:to>
      <xdr:col>76</xdr:col>
      <xdr:colOff>114300</xdr:colOff>
      <xdr:row>58</xdr:row>
      <xdr:rowOff>2338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08987"/>
          <a:ext cx="889000" cy="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43224</xdr:rowOff>
    </xdr:from>
    <xdr:to>
      <xdr:col>71</xdr:col>
      <xdr:colOff>177800</xdr:colOff>
      <xdr:row>58</xdr:row>
      <xdr:rowOff>2338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15874"/>
          <a:ext cx="889000" cy="1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56775</xdr:rowOff>
    </xdr:from>
    <xdr:to>
      <xdr:col>85</xdr:col>
      <xdr:colOff>177800</xdr:colOff>
      <xdr:row>57</xdr:row>
      <xdr:rowOff>158375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35202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79266</xdr:rowOff>
    </xdr:from>
    <xdr:to>
      <xdr:col>81</xdr:col>
      <xdr:colOff>101600</xdr:colOff>
      <xdr:row>58</xdr:row>
      <xdr:rowOff>9416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85537</xdr:rowOff>
    </xdr:from>
    <xdr:to>
      <xdr:col>76</xdr:col>
      <xdr:colOff>165100</xdr:colOff>
      <xdr:row>58</xdr:row>
      <xdr:rowOff>15687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5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122988</xdr:rowOff>
    </xdr:from>
    <xdr:to>
      <xdr:col>72</xdr:col>
      <xdr:colOff>38100</xdr:colOff>
      <xdr:row>58</xdr:row>
      <xdr:rowOff>53138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44265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163874</xdr:rowOff>
    </xdr:from>
    <xdr:to>
      <xdr:col>67</xdr:col>
      <xdr:colOff>101600</xdr:colOff>
      <xdr:row>57</xdr:row>
      <xdr:rowOff>94024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110551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4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22577</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7127"/>
          <a:ext cx="8382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22577</xdr:rowOff>
    </xdr:from>
    <xdr:to>
      <xdr:col>81</xdr:col>
      <xdr:colOff>50800</xdr:colOff>
      <xdr:row>79</xdr:row>
      <xdr:rowOff>43428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7127"/>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28361</xdr:rowOff>
    </xdr:from>
    <xdr:to>
      <xdr:col>76</xdr:col>
      <xdr:colOff>114300</xdr:colOff>
      <xdr:row>79</xdr:row>
      <xdr:rowOff>43428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72911"/>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23118</xdr:rowOff>
    </xdr:from>
    <xdr:to>
      <xdr:col>71</xdr:col>
      <xdr:colOff>177800</xdr:colOff>
      <xdr:row>79</xdr:row>
      <xdr:rowOff>28361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67668"/>
          <a:ext cx="889000" cy="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143227</xdr:rowOff>
    </xdr:from>
    <xdr:to>
      <xdr:col>81</xdr:col>
      <xdr:colOff>101600</xdr:colOff>
      <xdr:row>79</xdr:row>
      <xdr:rowOff>73377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64504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164078</xdr:rowOff>
    </xdr:from>
    <xdr:to>
      <xdr:col>76</xdr:col>
      <xdr:colOff>165100</xdr:colOff>
      <xdr:row>79</xdr:row>
      <xdr:rowOff>94228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85355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2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149011</xdr:rowOff>
    </xdr:from>
    <xdr:to>
      <xdr:col>72</xdr:col>
      <xdr:colOff>38100</xdr:colOff>
      <xdr:row>79</xdr:row>
      <xdr:rowOff>79161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70288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143768</xdr:rowOff>
    </xdr:from>
    <xdr:to>
      <xdr:col>67</xdr:col>
      <xdr:colOff>101600</xdr:colOff>
      <xdr:row>79</xdr:row>
      <xdr:rowOff>73918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65045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169619</xdr:rowOff>
    </xdr:from>
    <xdr:to>
      <xdr:col>85</xdr:col>
      <xdr:colOff>127000</xdr:colOff>
      <xdr:row>98</xdr:row>
      <xdr:rowOff>24180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800269"/>
          <a:ext cx="838200" cy="2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165188</xdr:rowOff>
    </xdr:from>
    <xdr:to>
      <xdr:col>81</xdr:col>
      <xdr:colOff>50800</xdr:colOff>
      <xdr:row>97</xdr:row>
      <xdr:rowOff>169619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795838"/>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152340</xdr:rowOff>
    </xdr:from>
    <xdr:to>
      <xdr:col>76</xdr:col>
      <xdr:colOff>114300</xdr:colOff>
      <xdr:row>97</xdr:row>
      <xdr:rowOff>165188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82990"/>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137726</xdr:rowOff>
    </xdr:from>
    <xdr:to>
      <xdr:col>71</xdr:col>
      <xdr:colOff>177800</xdr:colOff>
      <xdr:row>97</xdr:row>
      <xdr:rowOff>152340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68376"/>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144830</xdr:rowOff>
    </xdr:from>
    <xdr:to>
      <xdr:col>85</xdr:col>
      <xdr:colOff>177800</xdr:colOff>
      <xdr:row>98</xdr:row>
      <xdr:rowOff>74980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59757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118819</xdr:rowOff>
    </xdr:from>
    <xdr:to>
      <xdr:col>81</xdr:col>
      <xdr:colOff>101600</xdr:colOff>
      <xdr:row>98</xdr:row>
      <xdr:rowOff>48969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40096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114388</xdr:rowOff>
    </xdr:from>
    <xdr:to>
      <xdr:col>76</xdr:col>
      <xdr:colOff>165100</xdr:colOff>
      <xdr:row>98</xdr:row>
      <xdr:rowOff>44538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35665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101540</xdr:rowOff>
    </xdr:from>
    <xdr:to>
      <xdr:col>72</xdr:col>
      <xdr:colOff>38100</xdr:colOff>
      <xdr:row>98</xdr:row>
      <xdr:rowOff>31690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86926</xdr:rowOff>
    </xdr:from>
    <xdr:to>
      <xdr:col>67</xdr:col>
      <xdr:colOff>101600</xdr:colOff>
      <xdr:row>98</xdr:row>
      <xdr:rowOff>17076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ja-JP" altLang="en-US" sz="1100" b="0" i="0" baseline="0">
              <a:solidFill>
                <a:schemeClr val="dk1"/>
              </a:solidFill>
              <a:effectLst/>
              <a:latin typeface="+mn-lt"/>
              <a:ea typeface="+mn-ea"/>
              <a:cs typeface="+mn-cs"/>
            </a:rPr>
            <a:t>１，０６７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５５８</a:t>
          </a:r>
          <a:r>
            <a:rPr kumimoji="1" lang="ja-JP" altLang="ja-JP" sz="1100" b="0" i="0" baseline="0">
              <a:solidFill>
                <a:schemeClr val="dk1"/>
              </a:solidFill>
              <a:effectLst/>
              <a:latin typeface="+mn-lt"/>
              <a:ea typeface="+mn-ea"/>
              <a:cs typeface="+mn-cs"/>
            </a:rPr>
            <a:t>円となっており、対前年度と比較して</a:t>
          </a:r>
          <a:r>
            <a:rPr kumimoji="1" lang="ja-JP" altLang="en-US" sz="1100" b="0" i="0" baseline="0">
              <a:solidFill>
                <a:schemeClr val="dk1"/>
              </a:solidFill>
              <a:effectLst/>
              <a:latin typeface="+mn-lt"/>
              <a:ea typeface="+mn-ea"/>
              <a:cs typeface="+mn-cs"/>
            </a:rPr>
            <a:t>１１６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３１９</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しています。類似団体内平均値は、</a:t>
          </a:r>
          <a:r>
            <a:rPr kumimoji="1" lang="ja-JP" altLang="en-US" sz="1100" b="0" i="0" baseline="0">
              <a:solidFill>
                <a:schemeClr val="dk1"/>
              </a:solidFill>
              <a:effectLst/>
              <a:latin typeface="+mn-lt"/>
              <a:ea typeface="+mn-ea"/>
              <a:cs typeface="+mn-cs"/>
            </a:rPr>
            <a:t>民生費、土木費以外は</a:t>
          </a:r>
          <a:r>
            <a:rPr kumimoji="1" lang="ja-JP" altLang="ja-JP" sz="1100" b="0" i="0" baseline="0">
              <a:solidFill>
                <a:schemeClr val="dk1"/>
              </a:solidFill>
              <a:effectLst/>
              <a:latin typeface="+mn-lt"/>
              <a:ea typeface="+mn-ea"/>
              <a:cs typeface="+mn-cs"/>
            </a:rPr>
            <a:t>全てにおいて低い値となっています。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大きく</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土木費</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継続の橋梁改良工事や新規の</a:t>
          </a:r>
          <a:r>
            <a:rPr kumimoji="1" lang="ja-JP" altLang="ja-JP" sz="1100" b="0" i="0" baseline="0">
              <a:solidFill>
                <a:schemeClr val="dk1"/>
              </a:solidFill>
              <a:effectLst/>
              <a:latin typeface="+mn-lt"/>
              <a:ea typeface="+mn-ea"/>
              <a:cs typeface="+mn-cs"/>
            </a:rPr>
            <a:t>普通建設事業</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によるものです。ほかに</a:t>
          </a:r>
          <a:r>
            <a:rPr kumimoji="1" lang="ja-JP" altLang="en-US" sz="1100" b="0" i="0" baseline="0">
              <a:solidFill>
                <a:schemeClr val="dk1"/>
              </a:solidFill>
              <a:effectLst/>
              <a:latin typeface="+mn-lt"/>
              <a:ea typeface="+mn-ea"/>
              <a:cs typeface="+mn-cs"/>
            </a:rPr>
            <a:t>消防費</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飲料水兼用耐震性貯水槽新設工事の増加によるものです</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民生費、教育費の増加については、障がい福祉サービスの利用に係る扶助費の増加や、</a:t>
          </a:r>
          <a:r>
            <a:rPr kumimoji="1" lang="ja-JP" altLang="en-US" sz="1100" b="0" i="0" baseline="0">
              <a:solidFill>
                <a:schemeClr val="dk1"/>
              </a:solidFill>
              <a:effectLst/>
              <a:latin typeface="+mn-lt"/>
              <a:ea typeface="+mn-ea"/>
              <a:cs typeface="+mn-cs"/>
            </a:rPr>
            <a:t>中学校統合に伴う工事費や備品購入費</a:t>
          </a:r>
          <a:r>
            <a:rPr kumimoji="1" lang="ja-JP" altLang="ja-JP" sz="1100" b="0" i="0" baseline="0">
              <a:solidFill>
                <a:schemeClr val="dk1"/>
              </a:solidFill>
              <a:effectLst/>
              <a:latin typeface="+mn-lt"/>
              <a:ea typeface="+mn-ea"/>
              <a:cs typeface="+mn-cs"/>
            </a:rPr>
            <a:t>、庁舎整備基金の積立、第三セクター指定管理料に</a:t>
          </a:r>
          <a:r>
            <a:rPr kumimoji="1" lang="ja-JP" altLang="en-US" sz="1100" b="0" i="0" baseline="0">
              <a:solidFill>
                <a:schemeClr val="dk1"/>
              </a:solidFill>
              <a:effectLst/>
              <a:latin typeface="+mn-lt"/>
              <a:ea typeface="+mn-ea"/>
              <a:cs typeface="+mn-cs"/>
            </a:rPr>
            <a:t>かかる</a:t>
          </a:r>
          <a:r>
            <a:rPr kumimoji="1" lang="ja-JP" altLang="ja-JP" sz="1100" b="0" i="0" baseline="0">
              <a:solidFill>
                <a:schemeClr val="dk1"/>
              </a:solidFill>
              <a:effectLst/>
              <a:latin typeface="+mn-lt"/>
              <a:ea typeface="+mn-ea"/>
              <a:cs typeface="+mn-cs"/>
            </a:rPr>
            <a:t>ものです。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単年度収支に財政調整基金積立と地方債の繰上償還を加え、財政調整基金の取り崩し額を控除した実質単年度収支は、５年度連続で黒字となりました。交付税等の大幅な増加や、ひちそうまちづくり寄附金（ふるさと納税）などにより、財源の確保ができ、財政不足を補うための財政調整基金の取り崩しを行う必要がなくなったことが要因であると考えています。</a:t>
          </a:r>
          <a:endParaRPr lang="ja-JP" altLang="ja-JP" sz="1400">
            <a:effectLst/>
          </a:endParaRPr>
        </a:p>
        <a:p>
          <a:r>
            <a:rPr kumimoji="1" lang="ja-JP" altLang="ja-JP" sz="1100">
              <a:solidFill>
                <a:schemeClr val="dk1"/>
              </a:solidFill>
              <a:effectLst/>
              <a:latin typeface="+mn-lt"/>
              <a:ea typeface="+mn-ea"/>
              <a:cs typeface="+mn-cs"/>
            </a:rPr>
            <a:t>今後も、決算余剰金の積立等による財政調整基金の適正な管理に努め、健全な行政運営に努めます。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本町の会計は、一般会計と３つの特別会計で構成されており、平成２３年度からすべての会計において黒字となっています。</a:t>
          </a:r>
          <a:endParaRPr lang="ja-JP" altLang="ja-JP" sz="1400">
            <a:effectLst/>
          </a:endParaRPr>
        </a:p>
        <a:p>
          <a:r>
            <a:rPr kumimoji="1" lang="ja-JP" altLang="ja-JP" sz="1100">
              <a:solidFill>
                <a:schemeClr val="dk1"/>
              </a:solidFill>
              <a:effectLst/>
              <a:latin typeface="+mn-lt"/>
              <a:ea typeface="+mn-ea"/>
              <a:cs typeface="+mn-cs"/>
            </a:rPr>
            <a:t>令和５年度から簡易水道事業会計並びに下水道事業会計が公営企業会計の法適用を受けたため、特別会計から離脱しました。</a:t>
          </a:r>
          <a:endParaRPr lang="ja-JP" altLang="ja-JP" sz="1400">
            <a:effectLst/>
          </a:endParaRPr>
        </a:p>
        <a:p>
          <a:r>
            <a:rPr kumimoji="1" lang="ja-JP" altLang="ja-JP" sz="1100">
              <a:solidFill>
                <a:schemeClr val="dk1"/>
              </a:solidFill>
              <a:effectLst/>
              <a:latin typeface="+mn-lt"/>
              <a:ea typeface="+mn-ea"/>
              <a:cs typeface="+mn-cs"/>
            </a:rPr>
            <a:t>連結黒字額は、対前年度より減少しましたがこの要因としては、特別会計であった簡易水道事業会計と下水道事業会計が離脱したことによるものだと考えています。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K10" workbookViewId="0">
      <selection activeCell="BY35" sqref="BY35:CM35"/>
    </sheetView>
  </sheetViews>
  <sheetFormatPr defaultColWidth="0" defaultRowHeight="10.9"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2.95000000000000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3.8" thickBot="1" x14ac:dyDescent="0.2">
      <c r="B2" s="170" t="s">
        <v>77</v>
      </c>
      <c r="C2" s="170"/>
      <c r="D2" s="171"/>
    </row>
    <row r="3" spans="1:119" ht="18.7"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3482940</v>
      </c>
      <c r="BO4" s="371"/>
      <c r="BP4" s="371"/>
      <c r="BQ4" s="371"/>
      <c r="BR4" s="371"/>
      <c r="BS4" s="371"/>
      <c r="BT4" s="371"/>
      <c r="BU4" s="372"/>
      <c r="BV4" s="370">
        <v>3280436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3.3</v>
      </c>
      <c r="CU4" s="377"/>
      <c r="CV4" s="377"/>
      <c r="CW4" s="377"/>
      <c r="CX4" s="377"/>
      <c r="CY4" s="377"/>
      <c r="CZ4" s="377"/>
      <c r="DA4" s="378"/>
      <c r="DB4" s="376">
        <v>5.2</v>
      </c>
      <c r="DC4" s="377"/>
      <c r="DD4" s="377"/>
      <c r="DE4" s="377"/>
      <c r="DF4" s="377"/>
      <c r="DG4" s="377"/>
      <c r="DH4" s="377"/>
      <c r="DI4" s="378"/>
    </row>
    <row r="5" spans="1:119" ht="18.7"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3401241</v>
      </c>
      <c r="BO5" s="408"/>
      <c r="BP5" s="408"/>
      <c r="BQ5" s="408"/>
      <c r="BR5" s="408"/>
      <c r="BS5" s="408"/>
      <c r="BT5" s="408"/>
      <c r="BU5" s="409"/>
      <c r="BV5" s="407">
        <v>3129579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70.5</v>
      </c>
      <c r="CU5" s="405"/>
      <c r="CV5" s="405"/>
      <c r="CW5" s="405"/>
      <c r="CX5" s="405"/>
      <c r="CY5" s="405"/>
      <c r="CZ5" s="405"/>
      <c r="DA5" s="406"/>
      <c r="DB5" s="404">
        <v>75</v>
      </c>
      <c r="DC5" s="405"/>
      <c r="DD5" s="405"/>
      <c r="DE5" s="405"/>
      <c r="DF5" s="405"/>
      <c r="DG5" s="405"/>
      <c r="DH5" s="405"/>
      <c r="DI5" s="406"/>
    </row>
    <row r="6" spans="1:119" ht="18.7"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81699</v>
      </c>
      <c r="BO6" s="408"/>
      <c r="BP6" s="408"/>
      <c r="BQ6" s="408"/>
      <c r="BR6" s="408"/>
      <c r="BS6" s="408"/>
      <c r="BT6" s="408"/>
      <c r="BU6" s="409"/>
      <c r="BV6" s="407">
        <v>150857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70.5</v>
      </c>
      <c r="CU6" s="445"/>
      <c r="CV6" s="445"/>
      <c r="CW6" s="445"/>
      <c r="CX6" s="445"/>
      <c r="CY6" s="445"/>
      <c r="CZ6" s="445"/>
      <c r="DA6" s="446"/>
      <c r="DB6" s="444">
        <v>75</v>
      </c>
      <c r="DC6" s="445"/>
      <c r="DD6" s="445"/>
      <c r="DE6" s="445"/>
      <c r="DF6" s="445"/>
      <c r="DG6" s="445"/>
      <c r="DH6" s="445"/>
      <c r="DI6" s="446"/>
    </row>
    <row r="7" spans="1:119" ht="18.7"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9743</v>
      </c>
      <c r="BO7" s="408"/>
      <c r="BP7" s="408"/>
      <c r="BQ7" s="408"/>
      <c r="BR7" s="408"/>
      <c r="BS7" s="408"/>
      <c r="BT7" s="408"/>
      <c r="BU7" s="409"/>
      <c r="BV7" s="407">
        <v>36252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2211604</v>
      </c>
      <c r="CU7" s="408"/>
      <c r="CV7" s="408"/>
      <c r="CW7" s="408"/>
      <c r="CX7" s="408"/>
      <c r="CY7" s="408"/>
      <c r="CZ7" s="408"/>
      <c r="DA7" s="409"/>
      <c r="DB7" s="407">
        <v>2203867</v>
      </c>
      <c r="DC7" s="408"/>
      <c r="DD7" s="408"/>
      <c r="DE7" s="408"/>
      <c r="DF7" s="408"/>
      <c r="DG7" s="408"/>
      <c r="DH7" s="408"/>
      <c r="DI7" s="409"/>
    </row>
    <row r="8" spans="1:119" ht="18.7"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71956</v>
      </c>
      <c r="BO8" s="408"/>
      <c r="BP8" s="408"/>
      <c r="BQ8" s="408"/>
      <c r="BR8" s="408"/>
      <c r="BS8" s="408"/>
      <c r="BT8" s="408"/>
      <c r="BU8" s="409"/>
      <c r="BV8" s="407">
        <v>114605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0.24</v>
      </c>
      <c r="DC8" s="448"/>
      <c r="DD8" s="448"/>
      <c r="DE8" s="448"/>
      <c r="DF8" s="448"/>
      <c r="DG8" s="448"/>
      <c r="DH8" s="448"/>
      <c r="DI8" s="449"/>
    </row>
    <row r="9" spans="1:119" ht="18.7" customHeight="1" thickBot="1" x14ac:dyDescent="0.2">
      <c r="A9" s="169"/>
      <c r="B9" s="401" t="s">
        <v>106</v>
      </c>
      <c r="C9" s="402"/>
      <c r="D9" s="402"/>
      <c r="E9" s="402"/>
      <c r="F9" s="402"/>
      <c r="G9" s="402"/>
      <c r="H9" s="402"/>
      <c r="I9" s="402"/>
      <c r="J9" s="402"/>
      <c r="K9" s="450"/>
      <c r="L9" s="451" t="s">
        <v>107</v>
      </c>
      <c r="M9" s="452"/>
      <c r="N9" s="452"/>
      <c r="O9" s="452"/>
      <c r="P9" s="452"/>
      <c r="Q9" s="453"/>
      <c r="R9" s="454">
        <v>3402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-42649</v>
      </c>
      <c r="BO9" s="408"/>
      <c r="BP9" s="408"/>
      <c r="BQ9" s="408"/>
      <c r="BR9" s="408"/>
      <c r="BS9" s="408"/>
      <c r="BT9" s="408"/>
      <c r="BU9" s="409"/>
      <c r="BV9" s="407">
        <v>-37960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6.1</v>
      </c>
      <c r="CU9" s="405"/>
      <c r="CV9" s="405"/>
      <c r="CW9" s="405"/>
      <c r="CX9" s="405"/>
      <c r="CY9" s="405"/>
      <c r="CZ9" s="405"/>
      <c r="DA9" s="406"/>
      <c r="DB9" s="404">
        <v>7.9</v>
      </c>
      <c r="DC9" s="405"/>
      <c r="DD9" s="405"/>
      <c r="DE9" s="405"/>
      <c r="DF9" s="405"/>
      <c r="DG9" s="405"/>
      <c r="DH9" s="405"/>
      <c r="DI9" s="406"/>
    </row>
    <row r="10" spans="1:119" ht="18.7" customHeight="1" thickBot="1" x14ac:dyDescent="0.2">
      <c r="A10" s="169"/>
      <c r="B10" s="401"/>
      <c r="C10" s="402"/>
      <c r="D10" s="402"/>
      <c r="E10" s="402"/>
      <c r="F10" s="402"/>
      <c r="G10" s="402"/>
      <c r="H10" s="402"/>
      <c r="I10" s="402"/>
      <c r="J10" s="402"/>
      <c r="K10" s="450"/>
      <c r="L10" s="457" t="s">
        <v>113</v>
      </c>
      <c r="M10" s="437"/>
      <c r="N10" s="437"/>
      <c r="O10" s="437"/>
      <c r="P10" s="437"/>
      <c r="Q10" s="438"/>
      <c r="R10" s="458">
        <v>3876</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58614</v>
      </c>
      <c r="BO10" s="408"/>
      <c r="BP10" s="408"/>
      <c r="BQ10" s="408"/>
      <c r="BR10" s="408"/>
      <c r="BS10" s="408"/>
      <c r="BT10" s="408"/>
      <c r="BU10" s="409"/>
      <c r="BV10" s="407">
        <v>77176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 customHeight="1" x14ac:dyDescent="0.15">
      <c r="A12" s="169"/>
      <c r="B12" s="467" t="s">
        <v>123</v>
      </c>
      <c r="C12" s="468"/>
      <c r="D12" s="468"/>
      <c r="E12" s="468"/>
      <c r="F12" s="468"/>
      <c r="G12" s="468"/>
      <c r="H12" s="468"/>
      <c r="I12" s="468"/>
      <c r="J12" s="468"/>
      <c r="K12" s="469"/>
      <c r="L12" s="476" t="s">
        <v>124</v>
      </c>
      <c r="M12" s="477"/>
      <c r="N12" s="477"/>
      <c r="O12" s="477"/>
      <c r="P12" s="477"/>
      <c r="Q12" s="478"/>
      <c r="R12" s="479">
        <v>3186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 customHeight="1" x14ac:dyDescent="0.15">
      <c r="A13" s="169"/>
      <c r="B13" s="470"/>
      <c r="C13" s="471"/>
      <c r="D13" s="471"/>
      <c r="E13" s="471"/>
      <c r="F13" s="471"/>
      <c r="G13" s="471"/>
      <c r="H13" s="471"/>
      <c r="I13" s="471"/>
      <c r="J13" s="471"/>
      <c r="K13" s="472"/>
      <c r="L13" s="178"/>
      <c r="M13" s="498" t="s">
        <v>130</v>
      </c>
      <c r="N13" s="499"/>
      <c r="O13" s="499"/>
      <c r="P13" s="499"/>
      <c r="Q13" s="500"/>
      <c r="R13" s="491">
        <v>3148</v>
      </c>
      <c r="S13" s="492"/>
      <c r="T13" s="492"/>
      <c r="U13" s="492"/>
      <c r="V13" s="493"/>
      <c r="W13" s="423" t="s">
        <v>131</v>
      </c>
      <c r="X13" s="424"/>
      <c r="Y13" s="424"/>
      <c r="Z13" s="424"/>
      <c r="AA13" s="424"/>
      <c r="AB13" s="414"/>
      <c r="AC13" s="458">
        <v>99</v>
      </c>
      <c r="AD13" s="459"/>
      <c r="AE13" s="459"/>
      <c r="AF13" s="459"/>
      <c r="AG13" s="501"/>
      <c r="AH13" s="458">
        <v>117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15965</v>
      </c>
      <c r="BO13" s="408"/>
      <c r="BP13" s="408"/>
      <c r="BQ13" s="408"/>
      <c r="BR13" s="408"/>
      <c r="BS13" s="408"/>
      <c r="BT13" s="408"/>
      <c r="BU13" s="409"/>
      <c r="BV13" s="407">
        <v>39216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2.2999999999999998</v>
      </c>
      <c r="CU13" s="405"/>
      <c r="CV13" s="405"/>
      <c r="CW13" s="405"/>
      <c r="CX13" s="405"/>
      <c r="CY13" s="405"/>
      <c r="CZ13" s="405"/>
      <c r="DA13" s="406"/>
      <c r="DB13" s="404">
        <v>2.8</v>
      </c>
      <c r="DC13" s="405"/>
      <c r="DD13" s="405"/>
      <c r="DE13" s="405"/>
      <c r="DF13" s="405"/>
      <c r="DG13" s="405"/>
      <c r="DH13" s="405"/>
      <c r="DI13" s="406"/>
    </row>
    <row r="14" spans="1:119" ht="18.7" customHeight="1" thickBot="1" x14ac:dyDescent="0.2">
      <c r="A14" s="169"/>
      <c r="B14" s="470"/>
      <c r="C14" s="471"/>
      <c r="D14" s="471"/>
      <c r="E14" s="471"/>
      <c r="F14" s="471"/>
      <c r="G14" s="471"/>
      <c r="H14" s="471"/>
      <c r="I14" s="471"/>
      <c r="J14" s="471"/>
      <c r="K14" s="472"/>
      <c r="L14" s="488" t="s">
        <v>135</v>
      </c>
      <c r="M14" s="489"/>
      <c r="N14" s="489"/>
      <c r="O14" s="489"/>
      <c r="P14" s="489"/>
      <c r="Q14" s="490"/>
      <c r="R14" s="491">
        <v>3290</v>
      </c>
      <c r="S14" s="492"/>
      <c r="T14" s="492"/>
      <c r="U14" s="492"/>
      <c r="V14" s="493"/>
      <c r="W14" s="397"/>
      <c r="X14" s="398"/>
      <c r="Y14" s="398"/>
      <c r="Z14" s="398"/>
      <c r="AA14" s="398"/>
      <c r="AB14" s="387"/>
      <c r="AC14" s="494">
        <v>6.4</v>
      </c>
      <c r="AD14" s="495"/>
      <c r="AE14" s="495"/>
      <c r="AF14" s="495"/>
      <c r="AG14" s="496"/>
      <c r="AH14" s="494">
        <v>6.4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 customHeight="1" x14ac:dyDescent="0.15">
      <c r="A15" s="169"/>
      <c r="B15" s="470"/>
      <c r="C15" s="471"/>
      <c r="D15" s="471"/>
      <c r="E15" s="471"/>
      <c r="F15" s="471"/>
      <c r="G15" s="471"/>
      <c r="H15" s="471"/>
      <c r="I15" s="471"/>
      <c r="J15" s="471"/>
      <c r="K15" s="472"/>
      <c r="L15" s="178"/>
      <c r="M15" s="498" t="s">
        <v>130</v>
      </c>
      <c r="N15" s="499"/>
      <c r="O15" s="499"/>
      <c r="P15" s="499"/>
      <c r="Q15" s="500"/>
      <c r="R15" s="491">
        <v>3254</v>
      </c>
      <c r="S15" s="492"/>
      <c r="T15" s="492"/>
      <c r="U15" s="492"/>
      <c r="V15" s="493"/>
      <c r="W15" s="423" t="s">
        <v>137</v>
      </c>
      <c r="X15" s="424"/>
      <c r="Y15" s="424"/>
      <c r="Z15" s="424"/>
      <c r="AA15" s="424"/>
      <c r="AB15" s="414"/>
      <c r="AC15" s="458">
        <v>621</v>
      </c>
      <c r="AD15" s="459"/>
      <c r="AE15" s="459"/>
      <c r="AF15" s="459"/>
      <c r="AG15" s="501"/>
      <c r="AH15" s="458">
        <v>745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510421</v>
      </c>
      <c r="BO15" s="371"/>
      <c r="BP15" s="371"/>
      <c r="BQ15" s="371"/>
      <c r="BR15" s="371"/>
      <c r="BS15" s="371"/>
      <c r="BT15" s="371"/>
      <c r="BU15" s="372"/>
      <c r="BV15" s="370">
        <v>514540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40</v>
      </c>
      <c r="AD16" s="495"/>
      <c r="AE16" s="495"/>
      <c r="AF16" s="495"/>
      <c r="AG16" s="496"/>
      <c r="AH16" s="494">
        <v>40.799999999999997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2082686</v>
      </c>
      <c r="BO16" s="408"/>
      <c r="BP16" s="408"/>
      <c r="BQ16" s="408"/>
      <c r="BR16" s="408"/>
      <c r="BS16" s="408"/>
      <c r="BT16" s="408"/>
      <c r="BU16" s="409"/>
      <c r="BV16" s="407">
        <v>2064179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831</v>
      </c>
      <c r="AD17" s="459"/>
      <c r="AE17" s="459"/>
      <c r="AF17" s="459"/>
      <c r="AG17" s="501"/>
      <c r="AH17" s="458">
        <v>966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636796</v>
      </c>
      <c r="BO17" s="408"/>
      <c r="BP17" s="408"/>
      <c r="BQ17" s="408"/>
      <c r="BR17" s="408"/>
      <c r="BS17" s="408"/>
      <c r="BT17" s="408"/>
      <c r="BU17" s="409"/>
      <c r="BV17" s="407">
        <v>644038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 customHeight="1" thickBot="1" x14ac:dyDescent="0.2">
      <c r="A18" s="169"/>
      <c r="B18" s="529" t="s">
        <v>147</v>
      </c>
      <c r="C18" s="450"/>
      <c r="D18" s="450"/>
      <c r="E18" s="530"/>
      <c r="F18" s="530"/>
      <c r="G18" s="530"/>
      <c r="H18" s="530"/>
      <c r="I18" s="530"/>
      <c r="J18" s="530"/>
      <c r="K18" s="530"/>
      <c r="L18" s="531">
        <v>90.47</v>
      </c>
      <c r="M18" s="531"/>
      <c r="N18" s="531"/>
      <c r="O18" s="531"/>
      <c r="P18" s="531"/>
      <c r="Q18" s="531"/>
      <c r="R18" s="532"/>
      <c r="S18" s="532"/>
      <c r="T18" s="532"/>
      <c r="U18" s="532"/>
      <c r="V18" s="533"/>
      <c r="W18" s="425"/>
      <c r="X18" s="426"/>
      <c r="Y18" s="426"/>
      <c r="Z18" s="426"/>
      <c r="AA18" s="426"/>
      <c r="AB18" s="417"/>
      <c r="AC18" s="534">
        <v>53.6</v>
      </c>
      <c r="AD18" s="535"/>
      <c r="AE18" s="535"/>
      <c r="AF18" s="535"/>
      <c r="AG18" s="536"/>
      <c r="AH18" s="534">
        <v>52.8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1617247</v>
      </c>
      <c r="BO18" s="408"/>
      <c r="BP18" s="408"/>
      <c r="BQ18" s="408"/>
      <c r="BR18" s="408"/>
      <c r="BS18" s="408"/>
      <c r="BT18" s="408"/>
      <c r="BU18" s="409"/>
      <c r="BV18" s="407">
        <v>1703742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 customHeight="1" thickBot="1" x14ac:dyDescent="0.2">
      <c r="A19" s="169"/>
      <c r="B19" s="529" t="s">
        <v>149</v>
      </c>
      <c r="C19" s="450"/>
      <c r="D19" s="450"/>
      <c r="E19" s="530"/>
      <c r="F19" s="530"/>
      <c r="G19" s="530"/>
      <c r="H19" s="530"/>
      <c r="I19" s="530"/>
      <c r="J19" s="530"/>
      <c r="K19" s="530"/>
      <c r="L19" s="538">
        <v>38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2626039</v>
      </c>
      <c r="BO19" s="408"/>
      <c r="BP19" s="408"/>
      <c r="BQ19" s="408"/>
      <c r="BR19" s="408"/>
      <c r="BS19" s="408"/>
      <c r="BT19" s="408"/>
      <c r="BU19" s="409"/>
      <c r="BV19" s="407">
        <v>2581295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 customHeight="1" thickBot="1" x14ac:dyDescent="0.2">
      <c r="A20" s="169"/>
      <c r="B20" s="529" t="s">
        <v>151</v>
      </c>
      <c r="C20" s="450"/>
      <c r="D20" s="450"/>
      <c r="E20" s="530"/>
      <c r="F20" s="530"/>
      <c r="G20" s="530"/>
      <c r="H20" s="530"/>
      <c r="I20" s="530"/>
      <c r="J20" s="530"/>
      <c r="K20" s="530"/>
      <c r="L20" s="538">
        <v>1312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633893</v>
      </c>
      <c r="BO22" s="371"/>
      <c r="BP22" s="371"/>
      <c r="BQ22" s="371"/>
      <c r="BR22" s="371"/>
      <c r="BS22" s="371"/>
      <c r="BT22" s="371"/>
      <c r="BU22" s="372"/>
      <c r="BV22" s="370">
        <v>1065272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564393</v>
      </c>
      <c r="BO23" s="408"/>
      <c r="BP23" s="408"/>
      <c r="BQ23" s="408"/>
      <c r="BR23" s="408"/>
      <c r="BS23" s="408"/>
      <c r="BT23" s="408"/>
      <c r="BU23" s="409"/>
      <c r="BV23" s="407">
        <v>962022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 customHeight="1" thickBot="1" x14ac:dyDescent="0.2">
      <c r="A24" s="169"/>
      <c r="B24" s="578"/>
      <c r="C24" s="554"/>
      <c r="D24" s="555"/>
      <c r="E24" s="457" t="s">
        <v>161</v>
      </c>
      <c r="F24" s="437"/>
      <c r="G24" s="437"/>
      <c r="H24" s="437"/>
      <c r="I24" s="437"/>
      <c r="J24" s="437"/>
      <c r="K24" s="438"/>
      <c r="L24" s="458">
        <v>1</v>
      </c>
      <c r="M24" s="459"/>
      <c r="N24" s="459"/>
      <c r="O24" s="459"/>
      <c r="P24" s="501"/>
      <c r="Q24" s="458">
        <v>6700</v>
      </c>
      <c r="R24" s="459"/>
      <c r="S24" s="459"/>
      <c r="T24" s="459"/>
      <c r="U24" s="459"/>
      <c r="V24" s="501"/>
      <c r="W24" s="553"/>
      <c r="X24" s="554"/>
      <c r="Y24" s="555"/>
      <c r="Z24" s="457" t="s">
        <v>162</v>
      </c>
      <c r="AA24" s="437"/>
      <c r="AB24" s="437"/>
      <c r="AC24" s="437"/>
      <c r="AD24" s="437"/>
      <c r="AE24" s="437"/>
      <c r="AF24" s="437"/>
      <c r="AG24" s="438"/>
      <c r="AH24" s="458">
        <v>66</v>
      </c>
      <c r="AI24" s="459"/>
      <c r="AJ24" s="459"/>
      <c r="AK24" s="459"/>
      <c r="AL24" s="501"/>
      <c r="AM24" s="458">
        <v>191730</v>
      </c>
      <c r="AN24" s="459"/>
      <c r="AO24" s="459"/>
      <c r="AP24" s="459"/>
      <c r="AQ24" s="459"/>
      <c r="AR24" s="501"/>
      <c r="AS24" s="458">
        <v>2905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292294</v>
      </c>
      <c r="BO24" s="408"/>
      <c r="BP24" s="408"/>
      <c r="BQ24" s="408"/>
      <c r="BR24" s="408"/>
      <c r="BS24" s="408"/>
      <c r="BT24" s="408"/>
      <c r="BU24" s="409"/>
      <c r="BV24" s="407">
        <v>666258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 customHeight="1" x14ac:dyDescent="0.15">
      <c r="A25" s="169"/>
      <c r="B25" s="578"/>
      <c r="C25" s="554"/>
      <c r="D25" s="555"/>
      <c r="E25" s="457" t="s">
        <v>164</v>
      </c>
      <c r="F25" s="437"/>
      <c r="G25" s="437"/>
      <c r="H25" s="437"/>
      <c r="I25" s="437"/>
      <c r="J25" s="437"/>
      <c r="K25" s="438"/>
      <c r="L25" s="458">
        <v>1</v>
      </c>
      <c r="M25" s="459"/>
      <c r="N25" s="459"/>
      <c r="O25" s="459"/>
      <c r="P25" s="501"/>
      <c r="Q25" s="458">
        <v>5650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5114</v>
      </c>
      <c r="BO25" s="371"/>
      <c r="BP25" s="371"/>
      <c r="BQ25" s="371"/>
      <c r="BR25" s="371"/>
      <c r="BS25" s="371"/>
      <c r="BT25" s="371"/>
      <c r="BU25" s="372"/>
      <c r="BV25" s="370">
        <v>16849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 customHeight="1" x14ac:dyDescent="0.15">
      <c r="A26" s="169"/>
      <c r="B26" s="578"/>
      <c r="C26" s="554"/>
      <c r="D26" s="555"/>
      <c r="E26" s="457" t="s">
        <v>167</v>
      </c>
      <c r="F26" s="437"/>
      <c r="G26" s="437"/>
      <c r="H26" s="437"/>
      <c r="I26" s="437"/>
      <c r="J26" s="437"/>
      <c r="K26" s="438"/>
      <c r="L26" s="458">
        <v>1</v>
      </c>
      <c r="M26" s="459"/>
      <c r="N26" s="459"/>
      <c r="O26" s="459"/>
      <c r="P26" s="501"/>
      <c r="Q26" s="458">
        <v>5150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 customHeight="1" thickBot="1" x14ac:dyDescent="0.2">
      <c r="A27" s="169"/>
      <c r="B27" s="578"/>
      <c r="C27" s="554"/>
      <c r="D27" s="555"/>
      <c r="E27" s="457" t="s">
        <v>171</v>
      </c>
      <c r="F27" s="437"/>
      <c r="G27" s="437"/>
      <c r="H27" s="437"/>
      <c r="I27" s="437"/>
      <c r="J27" s="437"/>
      <c r="K27" s="438"/>
      <c r="L27" s="458">
        <v>1</v>
      </c>
      <c r="M27" s="459"/>
      <c r="N27" s="459"/>
      <c r="O27" s="459"/>
      <c r="P27" s="501"/>
      <c r="Q27" s="458">
        <v>2550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19789</v>
      </c>
      <c r="BO27" s="527"/>
      <c r="BP27" s="527"/>
      <c r="BQ27" s="527"/>
      <c r="BR27" s="527"/>
      <c r="BS27" s="527"/>
      <c r="BT27" s="527"/>
      <c r="BU27" s="528"/>
      <c r="BV27" s="526">
        <v>19780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 customHeight="1" x14ac:dyDescent="0.15">
      <c r="A28" s="169"/>
      <c r="B28" s="578"/>
      <c r="C28" s="554"/>
      <c r="D28" s="555"/>
      <c r="E28" s="457" t="s">
        <v>174</v>
      </c>
      <c r="F28" s="437"/>
      <c r="G28" s="437"/>
      <c r="H28" s="437"/>
      <c r="I28" s="437"/>
      <c r="J28" s="437"/>
      <c r="K28" s="438"/>
      <c r="L28" s="458">
        <v>1</v>
      </c>
      <c r="M28" s="459"/>
      <c r="N28" s="459"/>
      <c r="O28" s="459"/>
      <c r="P28" s="501"/>
      <c r="Q28" s="458">
        <v>2150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1498916</v>
      </c>
      <c r="BO28" s="371"/>
      <c r="BP28" s="371"/>
      <c r="BQ28" s="371"/>
      <c r="BR28" s="371"/>
      <c r="BS28" s="371"/>
      <c r="BT28" s="371"/>
      <c r="BU28" s="372"/>
      <c r="BV28" s="370">
        <v>1440302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 customHeight="1" x14ac:dyDescent="0.15">
      <c r="A29" s="169"/>
      <c r="B29" s="578"/>
      <c r="C29" s="554"/>
      <c r="D29" s="555"/>
      <c r="E29" s="457" t="s">
        <v>177</v>
      </c>
      <c r="F29" s="437"/>
      <c r="G29" s="437"/>
      <c r="H29" s="437"/>
      <c r="I29" s="437"/>
      <c r="J29" s="437"/>
      <c r="K29" s="438"/>
      <c r="L29" s="458">
        <v>6</v>
      </c>
      <c r="M29" s="459"/>
      <c r="N29" s="459"/>
      <c r="O29" s="459"/>
      <c r="P29" s="501"/>
      <c r="Q29" s="458">
        <v>1950</v>
      </c>
      <c r="R29" s="459"/>
      <c r="S29" s="459"/>
      <c r="T29" s="459"/>
      <c r="U29" s="459"/>
      <c r="V29" s="501"/>
      <c r="W29" s="556"/>
      <c r="X29" s="557"/>
      <c r="Y29" s="558"/>
      <c r="Z29" s="457" t="s">
        <v>178</v>
      </c>
      <c r="AA29" s="437"/>
      <c r="AB29" s="437"/>
      <c r="AC29" s="437"/>
      <c r="AD29" s="437"/>
      <c r="AE29" s="437"/>
      <c r="AF29" s="437"/>
      <c r="AG29" s="438"/>
      <c r="AH29" s="458">
        <v>66</v>
      </c>
      <c r="AI29" s="459"/>
      <c r="AJ29" s="459"/>
      <c r="AK29" s="459"/>
      <c r="AL29" s="501"/>
      <c r="AM29" s="458">
        <v>191730</v>
      </c>
      <c r="AN29" s="459"/>
      <c r="AO29" s="459"/>
      <c r="AP29" s="459"/>
      <c r="AQ29" s="459"/>
      <c r="AR29" s="501"/>
      <c r="AS29" s="458">
        <v>2905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54330</v>
      </c>
      <c r="BO29" s="408"/>
      <c r="BP29" s="408"/>
      <c r="BQ29" s="408"/>
      <c r="BR29" s="408"/>
      <c r="BS29" s="408"/>
      <c r="BT29" s="408"/>
      <c r="BU29" s="409"/>
      <c r="BV29" s="407">
        <v>54306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1813499</v>
      </c>
      <c r="BO30" s="527"/>
      <c r="BP30" s="527"/>
      <c r="BQ30" s="527"/>
      <c r="BR30" s="527"/>
      <c r="BS30" s="527"/>
      <c r="BT30" s="527"/>
      <c r="BU30" s="528"/>
      <c r="BV30" s="526">
        <v>1995785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6" customHeight="1" x14ac:dyDescent="0.15">
      <c r="A31" s="169"/>
      <c r="B31" s="191"/>
      <c r="DI31" s="192"/>
    </row>
    <row r="32" spans="1:113" ht="13.6"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6"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99999999999997"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七宗町ふるさと開発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99999999999997"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99999999999997"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岐阜県市町村職員退職手当組合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99999999999997"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99999999999997"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岐阜県後期高齢者医療広域連合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99999999999997"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後期高齢者医療広域連合（一般会計分）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99999999999997"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後期高齢者医療広域連合（特別会計分）</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99999999999997"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可茂公設地方卸売市場組合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99999999999997"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99999999999997"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6"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IMidzNMWro0/2rMJfbLK9jLCrCrvsj0/Hc9OR0Uiqw/Z+HNquAnk9OzLDqWC4RM8Q8bocEVeVHE4pUPVWhqXQ==" saltValue="vurfMcfH8gNbg82iM79B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4" zoomScaleSheetLayoutView="100" workbookViewId="0"/>
  </sheetViews>
  <sheetFormatPr defaultColWidth="0" defaultRowHeight="13.6"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6" customHeight="1" thickBot="1" x14ac:dyDescent="0.2">
      <c r="A32" s="22"/>
      <c r="B32" s="22"/>
      <c r="C32" s="22"/>
      <c r="D32" s="22"/>
      <c r="E32" s="22"/>
      <c r="F32" s="22"/>
      <c r="G32" s="22"/>
      <c r="H32" s="22"/>
      <c r="I32" s="22"/>
      <c r="J32" s="24" t="s">
        <v>0</v>
      </c>
      <c r="K32" s="22"/>
      <c r="L32" s="22"/>
      <c r="M32" s="22"/>
      <c r="N32" s="22"/>
      <c r="O32" s="22"/>
      <c r="P32" s="22"/>
    </row>
    <row r="33" spans="1:16" ht="39.1"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1" customHeight="1" x14ac:dyDescent="0.15">
      <c r="A34" s="22"/>
      <c r="B34" s="31"/>
      <c r="C34" s="1152" t="s">
        <v>530</v>
      </c>
      <c r="D34" s="1152"/>
      <c r="E34" s="1153"/>
      <c r="F34" s="32">
        <v>4.57</v>
      </c>
      <c r="G34" s="33">
        <v>5.66</v>
      </c>
      <c r="H34" s="33">
        <v>6.9</v>
      </c>
      <c r="I34" s="33">
        <v>5.2</v>
      </c>
      <c r="J34" s="34">
        <v>3.25</v>
      </c>
      <c r="K34" s="22"/>
      <c r="L34" s="22"/>
      <c r="M34" s="22"/>
      <c r="N34" s="22"/>
      <c r="O34" s="22"/>
      <c r="P34" s="22"/>
    </row>
    <row r="35" spans="1:16" ht="39.1" customHeight="1" x14ac:dyDescent="0.15">
      <c r="A35" s="22"/>
      <c r="B35" s="35"/>
      <c r="C35" s="1146" t="s">
        <v>531</v>
      </c>
      <c r="D35" s="1147"/>
      <c r="E35" s="1148"/>
      <c r="F35" s="36">
        <v>2.2599999999999998</v>
      </c>
      <c r="G35" s="37">
        <v>2.72</v>
      </c>
      <c r="H35" s="37">
        <v>1.62</v>
      </c>
      <c r="I35" s="37">
        <v>1.98</v>
      </c>
      <c r="J35" s="38">
        <v>2.0099999999999998</v>
      </c>
      <c r="K35" s="22"/>
      <c r="L35" s="22"/>
      <c r="M35" s="22"/>
      <c r="N35" s="22"/>
      <c r="O35" s="22"/>
      <c r="P35" s="22"/>
    </row>
    <row r="36" spans="1:16" ht="39.1" customHeight="1" x14ac:dyDescent="0.15">
      <c r="A36" s="22"/>
      <c r="B36" s="35"/>
      <c r="C36" s="1146" t="s">
        <v>532</v>
      </c>
      <c r="D36" s="1147"/>
      <c r="E36" s="1148"/>
      <c r="F36" s="36" t="s">
        <v>487</v>
      </c>
      <c r="G36" s="37" t="s">
        <v>487</v>
      </c>
      <c r="H36" s="37" t="s">
        <v>487</v>
      </c>
      <c r="I36" s="37">
        <v>0.89</v>
      </c>
      <c r="J36" s="38">
        <v>1.82</v>
      </c>
      <c r="K36" s="22"/>
      <c r="L36" s="22"/>
      <c r="M36" s="22"/>
      <c r="N36" s="22"/>
      <c r="O36" s="22"/>
      <c r="P36" s="22"/>
    </row>
    <row r="37" spans="1:16" ht="39.1" customHeight="1" x14ac:dyDescent="0.15">
      <c r="A37" s="22"/>
      <c r="B37" s="35"/>
      <c r="C37" s="1146" t="s">
        <v>533</v>
      </c>
      <c r="D37" s="1147"/>
      <c r="E37" s="1148"/>
      <c r="F37" s="36">
        <v>2.14</v>
      </c>
      <c r="G37" s="37">
        <v>2.09</v>
      </c>
      <c r="H37" s="37">
        <v>2.38</v>
      </c>
      <c r="I37" s="37">
        <v>2.95</v>
      </c>
      <c r="J37" s="38">
        <v>1.76</v>
      </c>
      <c r="K37" s="22"/>
      <c r="L37" s="22"/>
      <c r="M37" s="22"/>
      <c r="N37" s="22"/>
      <c r="O37" s="22"/>
      <c r="P37" s="22"/>
    </row>
    <row r="38" spans="1:16" ht="39.1" customHeight="1" x14ac:dyDescent="0.15">
      <c r="A38" s="22"/>
      <c r="B38" s="35"/>
      <c r="C38" s="1146" t="s">
        <v>534</v>
      </c>
      <c r="D38" s="1147"/>
      <c r="E38" s="1148"/>
      <c r="F38" s="36" t="s">
        <v>487</v>
      </c>
      <c r="G38" s="37" t="s">
        <v>487</v>
      </c>
      <c r="H38" s="37" t="s">
        <v>487</v>
      </c>
      <c r="I38" s="37">
        <v>0.18</v>
      </c>
      <c r="J38" s="38">
        <v>0.86</v>
      </c>
      <c r="K38" s="22"/>
      <c r="L38" s="22"/>
      <c r="M38" s="22"/>
      <c r="N38" s="22"/>
      <c r="O38" s="22"/>
      <c r="P38" s="22"/>
    </row>
    <row r="39" spans="1:16" ht="39.1" customHeight="1" x14ac:dyDescent="0.15">
      <c r="A39" s="22"/>
      <c r="B39" s="35"/>
      <c r="C39" s="1146" t="s">
        <v>535</v>
      </c>
      <c r="D39" s="1147"/>
      <c r="E39" s="1148"/>
      <c r="F39" s="36">
        <v>0.25</v>
      </c>
      <c r="G39" s="37">
        <v>0.23</v>
      </c>
      <c r="H39" s="37">
        <v>0.27</v>
      </c>
      <c r="I39" s="37">
        <v>0.31</v>
      </c>
      <c r="J39" s="38">
        <v>0.3</v>
      </c>
      <c r="K39" s="22"/>
      <c r="L39" s="22"/>
      <c r="M39" s="22"/>
      <c r="N39" s="22"/>
      <c r="O39" s="22"/>
      <c r="P39" s="22"/>
    </row>
    <row r="40" spans="1:16" ht="39.1" customHeight="1" x14ac:dyDescent="0.15">
      <c r="A40" s="22"/>
      <c r="B40" s="35"/>
      <c r="C40" s="1146"/>
      <c r="D40" s="1147"/>
      <c r="E40" s="1148"/>
      <c r="F40" s="36"/>
      <c r="G40" s="37"/>
      <c r="H40" s="37"/>
      <c r="I40" s="37"/>
      <c r="J40" s="38"/>
      <c r="K40" s="22"/>
      <c r="L40" s="22"/>
      <c r="M40" s="22"/>
      <c r="N40" s="22"/>
      <c r="O40" s="22"/>
      <c r="P40" s="22"/>
    </row>
    <row r="41" spans="1:16" ht="39.1" customHeight="1" x14ac:dyDescent="0.15">
      <c r="A41" s="22"/>
      <c r="B41" s="35"/>
      <c r="C41" s="1146"/>
      <c r="D41" s="1147"/>
      <c r="E41" s="1148"/>
      <c r="F41" s="36"/>
      <c r="G41" s="37"/>
      <c r="H41" s="37"/>
      <c r="I41" s="37"/>
      <c r="J41" s="38"/>
      <c r="K41" s="22"/>
      <c r="L41" s="22"/>
      <c r="M41" s="22"/>
      <c r="N41" s="22"/>
      <c r="O41" s="22"/>
      <c r="P41" s="22"/>
    </row>
    <row r="42" spans="1:16" ht="39.1" customHeight="1" x14ac:dyDescent="0.15">
      <c r="A42" s="22"/>
      <c r="B42" s="39"/>
      <c r="C42" s="1146" t="s">
        <v>536</v>
      </c>
      <c r="D42" s="1147"/>
      <c r="E42" s="1148"/>
      <c r="F42" s="36" t="s">
        <v>487</v>
      </c>
      <c r="G42" s="37" t="s">
        <v>487</v>
      </c>
      <c r="H42" s="37" t="s">
        <v>487</v>
      </c>
      <c r="I42" s="37" t="s">
        <v>487</v>
      </c>
      <c r="J42" s="38" t="s">
        <v>487</v>
      </c>
      <c r="K42" s="22"/>
      <c r="L42" s="22"/>
      <c r="M42" s="22"/>
      <c r="N42" s="22"/>
      <c r="O42" s="22"/>
      <c r="P42" s="22"/>
    </row>
    <row r="43" spans="1:16" ht="39.1" customHeight="1" thickBot="1" x14ac:dyDescent="0.2">
      <c r="A43" s="22"/>
      <c r="B43" s="40"/>
      <c r="C43" s="1149" t="s">
        <v>537</v>
      </c>
      <c r="D43" s="1150"/>
      <c r="E43" s="1151"/>
      <c r="F43" s="41">
        <v>0.49</v>
      </c>
      <c r="G43" s="42">
        <v>0.4</v>
      </c>
      <c r="H43" s="42">
        <v>2.5099999999999998</v>
      </c>
      <c r="I43" s="42" t="s">
        <v>487</v>
      </c>
      <c r="J43" s="43" t="s">
        <v>487</v>
      </c>
      <c r="K43" s="22"/>
      <c r="L43" s="22"/>
      <c r="M43" s="22"/>
      <c r="N43" s="22"/>
      <c r="O43" s="22"/>
      <c r="P43" s="22"/>
    </row>
    <row r="44" spans="1:16" ht="39.1" customHeight="1" x14ac:dyDescent="0.15">
      <c r="A44" s="22"/>
      <c r="B44" s="44"/>
      <c r="C44" s="45"/>
      <c r="D44" s="46"/>
      <c r="E44" s="46"/>
      <c r="F44" s="47"/>
      <c r="G44" s="47"/>
      <c r="H44" s="47"/>
      <c r="I44" s="47"/>
      <c r="J44" s="47"/>
      <c r="K44" s="22"/>
      <c r="L44" s="22"/>
      <c r="M44" s="22"/>
      <c r="N44" s="22"/>
      <c r="O44" s="22"/>
      <c r="P44" s="22"/>
    </row>
    <row r="45" spans="1:16" ht="17" x14ac:dyDescent="0.15">
      <c r="A45" s="22"/>
      <c r="B45" s="22"/>
      <c r="C45" s="22"/>
      <c r="D45" s="22"/>
      <c r="E45" s="22"/>
      <c r="F45" s="22"/>
      <c r="G45" s="22"/>
      <c r="H45" s="22"/>
      <c r="I45" s="22"/>
      <c r="J45" s="22"/>
      <c r="K45" s="22"/>
      <c r="L45" s="22"/>
      <c r="M45" s="22"/>
      <c r="N45" s="22"/>
      <c r="O45" s="22"/>
      <c r="P45" s="22"/>
    </row>
  </sheetData>
  <sheetProtection algorithmName="SHA-512" hashValue="T7jYBCC7HPd1htoEYUwZQ46RNQf0GP542/7AE/BeV4/BZCJH/7hv1/kcYtQGL3gxyO6iyybAlsgsQyFGB5Nn1Q==" saltValue="sFw7GrGrSE3Qj0K1mm13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SheetLayoutView="55" workbookViewId="0">
      <selection activeCell="A57" sqref="A57:XFD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6" customHeight="1" x14ac:dyDescent="0.15">
      <c r="A1" s="48"/>
      <c r="B1" s="48"/>
      <c r="C1" s="48"/>
      <c r="D1" s="48"/>
      <c r="E1" s="48"/>
      <c r="F1" s="48"/>
      <c r="G1" s="48"/>
      <c r="H1" s="48"/>
      <c r="I1" s="48"/>
      <c r="J1" s="48"/>
      <c r="K1" s="48"/>
      <c r="L1" s="48"/>
      <c r="M1" s="48"/>
      <c r="N1" s="48"/>
      <c r="O1" s="48"/>
      <c r="P1" s="48"/>
      <c r="Q1" s="48"/>
      <c r="R1" s="48"/>
      <c r="S1" s="48"/>
      <c r="T1" s="48"/>
      <c r="U1" s="48"/>
    </row>
    <row r="2" spans="1:21" ht="13.6" customHeight="1" x14ac:dyDescent="0.15">
      <c r="A2" s="48"/>
      <c r="B2" s="48"/>
      <c r="C2" s="48"/>
      <c r="D2" s="48"/>
      <c r="E2" s="48"/>
      <c r="F2" s="48"/>
      <c r="G2" s="48"/>
      <c r="H2" s="48"/>
      <c r="I2" s="48"/>
      <c r="J2" s="48"/>
      <c r="K2" s="48"/>
      <c r="L2" s="48"/>
      <c r="M2" s="48"/>
      <c r="N2" s="48"/>
      <c r="O2" s="48"/>
      <c r="P2" s="48"/>
      <c r="Q2" s="48"/>
      <c r="R2" s="48"/>
      <c r="S2" s="48"/>
      <c r="T2" s="48"/>
      <c r="U2" s="48"/>
    </row>
    <row r="3" spans="1:21" ht="13.6" customHeight="1" x14ac:dyDescent="0.15">
      <c r="A3" s="48"/>
      <c r="B3" s="48"/>
      <c r="C3" s="48"/>
      <c r="D3" s="48"/>
      <c r="E3" s="48"/>
      <c r="F3" s="48"/>
      <c r="G3" s="48"/>
      <c r="H3" s="48"/>
      <c r="I3" s="48"/>
      <c r="J3" s="48"/>
      <c r="K3" s="48"/>
      <c r="L3" s="48"/>
      <c r="M3" s="48"/>
      <c r="N3" s="48"/>
      <c r="O3" s="48"/>
      <c r="P3" s="48"/>
      <c r="Q3" s="48"/>
      <c r="R3" s="48"/>
      <c r="S3" s="48"/>
      <c r="T3" s="48"/>
      <c r="U3" s="48"/>
    </row>
    <row r="4" spans="1:21" ht="13.6" customHeight="1" x14ac:dyDescent="0.15">
      <c r="A4" s="48"/>
      <c r="B4" s="48"/>
      <c r="C4" s="48"/>
      <c r="D4" s="48"/>
      <c r="E4" s="48"/>
      <c r="F4" s="48"/>
      <c r="G4" s="48"/>
      <c r="H4" s="48"/>
      <c r="I4" s="48"/>
      <c r="J4" s="48"/>
      <c r="K4" s="48"/>
      <c r="L4" s="48"/>
      <c r="M4" s="48"/>
      <c r="N4" s="48"/>
      <c r="O4" s="48"/>
      <c r="P4" s="48"/>
      <c r="Q4" s="48"/>
      <c r="R4" s="48"/>
      <c r="S4" s="48"/>
      <c r="T4" s="48"/>
      <c r="U4" s="48"/>
    </row>
    <row r="5" spans="1:21" ht="13.6" customHeight="1" x14ac:dyDescent="0.15">
      <c r="A5" s="48"/>
      <c r="B5" s="48"/>
      <c r="C5" s="48"/>
      <c r="D5" s="48"/>
      <c r="E5" s="48"/>
      <c r="F5" s="48"/>
      <c r="G5" s="48"/>
      <c r="H5" s="48"/>
      <c r="I5" s="48"/>
      <c r="J5" s="48"/>
      <c r="K5" s="48"/>
      <c r="L5" s="48"/>
      <c r="M5" s="48"/>
      <c r="N5" s="48"/>
      <c r="O5" s="48"/>
      <c r="P5" s="48"/>
      <c r="Q5" s="48"/>
      <c r="R5" s="48"/>
      <c r="S5" s="48"/>
      <c r="T5" s="48"/>
      <c r="U5" s="48"/>
    </row>
    <row r="6" spans="1:21" ht="13.6" customHeight="1" x14ac:dyDescent="0.15">
      <c r="A6" s="48"/>
      <c r="B6" s="48"/>
      <c r="C6" s="48"/>
      <c r="D6" s="48"/>
      <c r="E6" s="48"/>
      <c r="F6" s="48"/>
      <c r="G6" s="48"/>
      <c r="H6" s="48"/>
      <c r="I6" s="48"/>
      <c r="J6" s="48"/>
      <c r="K6" s="48"/>
      <c r="L6" s="48"/>
      <c r="M6" s="48"/>
      <c r="N6" s="48"/>
      <c r="O6" s="48"/>
      <c r="P6" s="48"/>
      <c r="Q6" s="48"/>
      <c r="R6" s="48"/>
      <c r="S6" s="48"/>
      <c r="T6" s="48"/>
      <c r="U6" s="48"/>
    </row>
    <row r="7" spans="1:21" ht="13.6" customHeight="1" x14ac:dyDescent="0.15">
      <c r="A7" s="48"/>
      <c r="B7" s="48"/>
      <c r="C7" s="48"/>
      <c r="D7" s="48"/>
      <c r="E7" s="48"/>
      <c r="F7" s="48"/>
      <c r="G7" s="48"/>
      <c r="H7" s="48"/>
      <c r="I7" s="48"/>
      <c r="J7" s="48"/>
      <c r="K7" s="48"/>
      <c r="L7" s="48"/>
      <c r="M7" s="48"/>
      <c r="N7" s="48"/>
      <c r="O7" s="48"/>
      <c r="P7" s="48"/>
      <c r="Q7" s="48"/>
      <c r="R7" s="48"/>
      <c r="S7" s="48"/>
      <c r="T7" s="48"/>
      <c r="U7" s="48"/>
    </row>
    <row r="8" spans="1:21" ht="13.6" customHeight="1" x14ac:dyDescent="0.15">
      <c r="A8" s="48"/>
      <c r="B8" s="48"/>
      <c r="C8" s="48"/>
      <c r="D8" s="48"/>
      <c r="E8" s="48"/>
      <c r="F8" s="48"/>
      <c r="G8" s="48"/>
      <c r="H8" s="48"/>
      <c r="I8" s="48"/>
      <c r="J8" s="48"/>
      <c r="K8" s="48"/>
      <c r="L8" s="48"/>
      <c r="M8" s="48"/>
      <c r="N8" s="48"/>
      <c r="O8" s="48"/>
      <c r="P8" s="48"/>
      <c r="Q8" s="48"/>
      <c r="R8" s="48"/>
      <c r="S8" s="48"/>
      <c r="T8" s="48"/>
      <c r="U8" s="48"/>
    </row>
    <row r="9" spans="1:21" ht="13.6" customHeight="1" x14ac:dyDescent="0.15">
      <c r="A9" s="48"/>
      <c r="B9" s="48"/>
      <c r="C9" s="48"/>
      <c r="D9" s="48"/>
      <c r="E9" s="48"/>
      <c r="F9" s="48"/>
      <c r="G9" s="48"/>
      <c r="H9" s="48"/>
      <c r="I9" s="48"/>
      <c r="J9" s="48"/>
      <c r="K9" s="48"/>
      <c r="L9" s="48"/>
      <c r="M9" s="48"/>
      <c r="N9" s="48"/>
      <c r="O9" s="48"/>
      <c r="P9" s="48"/>
      <c r="Q9" s="48"/>
      <c r="R9" s="48"/>
      <c r="S9" s="48"/>
      <c r="T9" s="48"/>
      <c r="U9" s="48"/>
    </row>
    <row r="10" spans="1:21" ht="13.6"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6"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6"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6"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6"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6"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6"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6"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6"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6"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6"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6"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6"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6"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6"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6"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6"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6"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6"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6"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6"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6"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6"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6"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6"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6"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6"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6"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6"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6"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6"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6"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6"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300</v>
      </c>
      <c r="L45" s="60">
        <v>273</v>
      </c>
      <c r="M45" s="60">
        <v>245</v>
      </c>
      <c r="N45" s="60">
        <v>204</v>
      </c>
      <c r="O45" s="61">
        <v>189</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68</v>
      </c>
      <c r="L48" s="64">
        <v>71</v>
      </c>
      <c r="M48" s="64">
        <v>72</v>
      </c>
      <c r="N48" s="64">
        <v>66</v>
      </c>
      <c r="O48" s="65">
        <v>67</v>
      </c>
      <c r="P48" s="48"/>
      <c r="Q48" s="48"/>
      <c r="R48" s="48"/>
      <c r="S48" s="48"/>
      <c r="T48" s="48"/>
      <c r="U48" s="48"/>
    </row>
    <row r="49" spans="1:21" ht="30.75" customHeight="1" x14ac:dyDescent="0.15">
      <c r="A49" s="48"/>
      <c r="B49" s="1156"/>
      <c r="C49" s="1157"/>
      <c r="D49" s="62"/>
      <c r="E49" s="1162" t="s">
        <v>14</v>
      </c>
      <c r="F49" s="1162"/>
      <c r="G49" s="1162"/>
      <c r="H49" s="1162"/>
      <c r="I49" s="1162"/>
      <c r="J49" s="1163"/>
      <c r="K49" s="63">
        <v>12</v>
      </c>
      <c r="L49" s="64">
        <v>15</v>
      </c>
      <c r="M49" s="64">
        <v>17</v>
      </c>
      <c r="N49" s="64">
        <v>18</v>
      </c>
      <c r="O49" s="65">
        <v>21</v>
      </c>
      <c r="P49" s="48"/>
      <c r="Q49" s="48"/>
      <c r="R49" s="48"/>
      <c r="S49" s="48"/>
      <c r="T49" s="48"/>
      <c r="U49" s="48"/>
    </row>
    <row r="50" spans="1:21" ht="30.75" customHeight="1" x14ac:dyDescent="0.15">
      <c r="A50" s="48"/>
      <c r="B50" s="1156"/>
      <c r="C50" s="1157"/>
      <c r="D50" s="62"/>
      <c r="E50" s="1162" t="s">
        <v>15</v>
      </c>
      <c r="F50" s="1162"/>
      <c r="G50" s="1162"/>
      <c r="H50" s="1162"/>
      <c r="I50" s="1162"/>
      <c r="J50" s="1163"/>
      <c r="K50" s="63">
        <v>0</v>
      </c>
      <c r="L50" s="64">
        <v>0</v>
      </c>
      <c r="M50" s="64">
        <v>0</v>
      </c>
      <c r="N50" s="64">
        <v>0</v>
      </c>
      <c r="O50" s="65">
        <v>0</v>
      </c>
      <c r="P50" s="48"/>
      <c r="Q50" s="48"/>
      <c r="R50" s="48"/>
      <c r="S50" s="48"/>
      <c r="T50" s="48"/>
      <c r="U50" s="48"/>
    </row>
    <row r="51" spans="1:21" ht="30.75" customHeight="1" x14ac:dyDescent="0.15">
      <c r="A51" s="48"/>
      <c r="B51" s="1158"/>
      <c r="C51" s="1159"/>
      <c r="D51" s="66"/>
      <c r="E51" s="1162" t="s">
        <v>16</v>
      </c>
      <c r="F51" s="1162"/>
      <c r="G51" s="1162"/>
      <c r="H51" s="1162"/>
      <c r="I51" s="1162"/>
      <c r="J51" s="1163"/>
      <c r="K51" s="63" t="s">
        <v>487</v>
      </c>
      <c r="L51" s="64" t="s">
        <v>487</v>
      </c>
      <c r="M51" s="64" t="s">
        <v>487</v>
      </c>
      <c r="N51" s="64" t="s">
        <v>487</v>
      </c>
      <c r="O51" s="65" t="s">
        <v>487</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272</v>
      </c>
      <c r="L52" s="64">
        <v>285</v>
      </c>
      <c r="M52" s="64">
        <v>279</v>
      </c>
      <c r="N52" s="64">
        <v>249</v>
      </c>
      <c r="O52" s="65">
        <v>233</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108</v>
      </c>
      <c r="L53" s="69">
        <v>74</v>
      </c>
      <c r="M53" s="69">
        <v>55</v>
      </c>
      <c r="N53" s="69">
        <v>39</v>
      </c>
      <c r="O53" s="70">
        <v>44</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6"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6" customHeight="1" x14ac:dyDescent="0.15">
      <c r="B58" s="1170" t="s">
        <v>24</v>
      </c>
      <c r="C58" s="1171"/>
      <c r="D58" s="1176" t="s">
        <v>25</v>
      </c>
      <c r="E58" s="1177"/>
      <c r="F58" s="1177"/>
      <c r="G58" s="1177"/>
      <c r="H58" s="1177"/>
      <c r="I58" s="1177"/>
      <c r="J58" s="1178"/>
      <c r="K58" s="83" t="s">
        <v>487</v>
      </c>
      <c r="L58" s="84" t="s">
        <v>487</v>
      </c>
      <c r="M58" s="84" t="s">
        <v>487</v>
      </c>
      <c r="N58" s="84" t="s">
        <v>487</v>
      </c>
      <c r="O58" s="85" t="s">
        <v>487</v>
      </c>
    </row>
    <row r="59" spans="1:21" ht="31.6" customHeight="1" x14ac:dyDescent="0.15">
      <c r="B59" s="1172"/>
      <c r="C59" s="1173"/>
      <c r="D59" s="1179" t="s">
        <v>26</v>
      </c>
      <c r="E59" s="1180"/>
      <c r="F59" s="1180"/>
      <c r="G59" s="1180"/>
      <c r="H59" s="1180"/>
      <c r="I59" s="1180"/>
      <c r="J59" s="1181"/>
      <c r="K59" s="86" t="s">
        <v>487</v>
      </c>
      <c r="L59" s="87" t="s">
        <v>487</v>
      </c>
      <c r="M59" s="87" t="s">
        <v>487</v>
      </c>
      <c r="N59" s="87" t="s">
        <v>487</v>
      </c>
      <c r="O59" s="88" t="s">
        <v>487</v>
      </c>
    </row>
    <row r="60" spans="1:21" ht="31.6" customHeight="1" thickBot="1" x14ac:dyDescent="0.2">
      <c r="B60" s="1174"/>
      <c r="C60" s="1175"/>
      <c r="D60" s="1182" t="s">
        <v>27</v>
      </c>
      <c r="E60" s="1183"/>
      <c r="F60" s="1183"/>
      <c r="G60" s="1183"/>
      <c r="H60" s="1183"/>
      <c r="I60" s="1183"/>
      <c r="J60" s="1184"/>
      <c r="K60" s="89" t="s">
        <v>487</v>
      </c>
      <c r="L60" s="90" t="s">
        <v>487</v>
      </c>
      <c r="M60" s="90" t="s">
        <v>487</v>
      </c>
      <c r="N60" s="90" t="s">
        <v>487</v>
      </c>
      <c r="O60" s="91" t="s">
        <v>487</v>
      </c>
    </row>
    <row r="61" spans="1:21" ht="23.95" customHeight="1" x14ac:dyDescent="0.15">
      <c r="B61" s="92"/>
      <c r="C61" s="92"/>
      <c r="D61" s="93" t="s">
        <v>28</v>
      </c>
      <c r="E61" s="94"/>
      <c r="F61" s="94"/>
      <c r="G61" s="94"/>
      <c r="H61" s="94"/>
      <c r="I61" s="94"/>
      <c r="J61" s="94"/>
      <c r="K61" s="94"/>
      <c r="L61" s="94"/>
      <c r="M61" s="94"/>
      <c r="N61" s="94"/>
      <c r="O61" s="94"/>
    </row>
    <row r="62" spans="1:21" ht="23.95" customHeight="1" x14ac:dyDescent="0.15">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kDkzn7ss/GIA1G5k4ebIBUVpfOeEVwoJwwLbAbhSxLNnrrigDh16d3DnlZ3cTrk6auHEll0QrgJadK6kcccLg==" saltValue="RJZzbjehuLxd2mjejA36s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B50" sqref="B50:C52"/>
    </sheetView>
  </sheetViews>
  <sheetFormatPr defaultColWidth="0" defaultRowHeight="13.6"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4.95" customHeight="1" x14ac:dyDescent="0.15"/>
    <row r="2" ht="14.95" customHeight="1" x14ac:dyDescent="0.15"/>
    <row r="3" ht="14.95" customHeight="1" x14ac:dyDescent="0.15"/>
    <row r="4" ht="14.95" customHeight="1" x14ac:dyDescent="0.15"/>
    <row r="5" ht="14.95" customHeight="1" x14ac:dyDescent="0.15"/>
    <row r="6" ht="14.95" customHeight="1" x14ac:dyDescent="0.15"/>
    <row r="7" ht="14.95" customHeight="1" x14ac:dyDescent="0.15"/>
    <row r="8" ht="14.95" customHeight="1" x14ac:dyDescent="0.15"/>
    <row r="9" ht="14.95" customHeight="1" x14ac:dyDescent="0.15"/>
    <row r="10" ht="14.95" customHeight="1" x14ac:dyDescent="0.15"/>
    <row r="11" ht="14.95" customHeight="1" x14ac:dyDescent="0.15"/>
    <row r="12" ht="14.95" customHeight="1" x14ac:dyDescent="0.15"/>
    <row r="13" ht="14.95" customHeight="1" x14ac:dyDescent="0.15"/>
    <row r="14" ht="14.95" customHeight="1" x14ac:dyDescent="0.15"/>
    <row r="15" ht="14.95" customHeight="1" x14ac:dyDescent="0.15"/>
    <row r="16" ht="14.95" customHeight="1" x14ac:dyDescent="0.15"/>
    <row r="17" ht="14.95" customHeight="1" x14ac:dyDescent="0.15"/>
    <row r="18" ht="14.95" customHeight="1" x14ac:dyDescent="0.15"/>
    <row r="19" ht="14.95" customHeight="1" x14ac:dyDescent="0.15"/>
    <row r="20" ht="14.95" customHeight="1" x14ac:dyDescent="0.15"/>
    <row r="21" ht="14.95" customHeight="1" x14ac:dyDescent="0.15"/>
    <row r="22" ht="14.95" customHeight="1" x14ac:dyDescent="0.15"/>
    <row r="23" ht="14.95" customHeight="1" x14ac:dyDescent="0.15"/>
    <row r="24" ht="14.95" customHeight="1" x14ac:dyDescent="0.15"/>
    <row r="25" ht="14.95" customHeight="1" x14ac:dyDescent="0.15"/>
    <row r="26" ht="14.95" customHeight="1" x14ac:dyDescent="0.15"/>
    <row r="27" ht="14.95" customHeight="1" x14ac:dyDescent="0.15"/>
    <row r="28" ht="14.95" customHeight="1" x14ac:dyDescent="0.15"/>
    <row r="29" ht="14.95" customHeight="1" x14ac:dyDescent="0.15"/>
    <row r="30" ht="14.95" customHeight="1" x14ac:dyDescent="0.15"/>
    <row r="31" ht="14.95" customHeight="1" x14ac:dyDescent="0.15"/>
    <row r="32" ht="14.95" customHeight="1" x14ac:dyDescent="0.15"/>
    <row r="33" spans="2:13" ht="14.95" customHeight="1" x14ac:dyDescent="0.15"/>
    <row r="34" spans="2:13" ht="14.95" customHeight="1" x14ac:dyDescent="0.15"/>
    <row r="35" spans="2:13" ht="14.95" customHeight="1" x14ac:dyDescent="0.15"/>
    <row r="36" spans="2:13" ht="14.95" customHeight="1" x14ac:dyDescent="0.15"/>
    <row r="37" spans="2:13" ht="14.95" customHeight="1" x14ac:dyDescent="0.15"/>
    <row r="38" spans="2:13" ht="14.95" customHeight="1" x14ac:dyDescent="0.15"/>
    <row r="39" spans="2:13" ht="27.7" customHeight="1" thickBot="1" x14ac:dyDescent="0.2">
      <c r="M39" s="97" t="s">
        <v>7</v>
      </c>
    </row>
    <row r="40" spans="2:13" ht="27.7"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 customHeight="1" x14ac:dyDescent="0.15">
      <c r="B41" s="1185" t="s">
        <v>30</v>
      </c>
      <c r="C41" s="1186"/>
      <c r="D41" s="105"/>
      <c r="E41" s="1191" t="s">
        <v>31</v>
      </c>
      <c r="F41" s="1191"/>
      <c r="G41" s="1191"/>
      <c r="H41" s="1192"/>
      <c r="I41" s="343">
        <v>1635</v>
      </c>
      <c r="J41" s="344">
        <v>1415</v>
      </c>
      <c r="K41" s="344">
        <v>1204</v>
      </c>
      <c r="L41" s="344">
        <v>1065</v>
      </c>
      <c r="M41" s="345">
        <v>929</v>
      </c>
    </row>
    <row r="42" spans="2:13" ht="27.7" customHeight="1" x14ac:dyDescent="0.15">
      <c r="B42" s="1187"/>
      <c r="C42" s="1188"/>
      <c r="D42" s="106"/>
      <c r="E42" s="1193" t="s">
        <v>32</v>
      </c>
      <c r="F42" s="1193"/>
      <c r="G42" s="1193"/>
      <c r="H42" s="1194"/>
      <c r="I42" s="346" t="s">
        <v>487</v>
      </c>
      <c r="J42" s="347" t="s">
        <v>487</v>
      </c>
      <c r="K42" s="347" t="s">
        <v>487</v>
      </c>
      <c r="L42" s="347" t="s">
        <v>487</v>
      </c>
      <c r="M42" s="348" t="s">
        <v>487</v>
      </c>
    </row>
    <row r="43" spans="2:13" ht="27.7" customHeight="1" x14ac:dyDescent="0.15">
      <c r="B43" s="1187"/>
      <c r="C43" s="1188"/>
      <c r="D43" s="106"/>
      <c r="E43" s="1193" t="s">
        <v>33</v>
      </c>
      <c r="F43" s="1193"/>
      <c r="G43" s="1193"/>
      <c r="H43" s="1194"/>
      <c r="I43" s="346">
        <v>816</v>
      </c>
      <c r="J43" s="347">
        <v>912</v>
      </c>
      <c r="K43" s="347">
        <v>980</v>
      </c>
      <c r="L43" s="347">
        <v>944</v>
      </c>
      <c r="M43" s="348">
        <v>911</v>
      </c>
    </row>
    <row r="44" spans="2:13" ht="27.7" customHeight="1" x14ac:dyDescent="0.15">
      <c r="B44" s="1187"/>
      <c r="C44" s="1188"/>
      <c r="D44" s="106"/>
      <c r="E44" s="1193" t="s">
        <v>34</v>
      </c>
      <c r="F44" s="1193"/>
      <c r="G44" s="1193"/>
      <c r="H44" s="1194"/>
      <c r="I44" s="346">
        <v>97</v>
      </c>
      <c r="J44" s="347">
        <v>107</v>
      </c>
      <c r="K44" s="347">
        <v>106</v>
      </c>
      <c r="L44" s="347">
        <v>92</v>
      </c>
      <c r="M44" s="348">
        <v>97</v>
      </c>
    </row>
    <row r="45" spans="2:13" ht="27.7" customHeight="1" x14ac:dyDescent="0.15">
      <c r="B45" s="1187"/>
      <c r="C45" s="1188"/>
      <c r="D45" s="106"/>
      <c r="E45" s="1193" t="s">
        <v>35</v>
      </c>
      <c r="F45" s="1193"/>
      <c r="G45" s="1193"/>
      <c r="H45" s="1194"/>
      <c r="I45" s="346">
        <v>412</v>
      </c>
      <c r="J45" s="347">
        <v>452</v>
      </c>
      <c r="K45" s="347">
        <v>430</v>
      </c>
      <c r="L45" s="347">
        <v>430</v>
      </c>
      <c r="M45" s="348">
        <v>425</v>
      </c>
    </row>
    <row r="46" spans="2:13" ht="27.7" customHeight="1" x14ac:dyDescent="0.15">
      <c r="B46" s="1187"/>
      <c r="C46" s="1188"/>
      <c r="D46" s="107"/>
      <c r="E46" s="1193" t="s">
        <v>36</v>
      </c>
      <c r="F46" s="1193"/>
      <c r="G46" s="1193"/>
      <c r="H46" s="1194"/>
      <c r="I46" s="346" t="s">
        <v>487</v>
      </c>
      <c r="J46" s="347" t="s">
        <v>487</v>
      </c>
      <c r="K46" s="347" t="s">
        <v>487</v>
      </c>
      <c r="L46" s="347" t="s">
        <v>487</v>
      </c>
      <c r="M46" s="348" t="s">
        <v>487</v>
      </c>
    </row>
    <row r="47" spans="2:13" ht="27.7" customHeight="1" x14ac:dyDescent="0.15">
      <c r="B47" s="1187"/>
      <c r="C47" s="1188"/>
      <c r="D47" s="108"/>
      <c r="E47" s="1195" t="s">
        <v>37</v>
      </c>
      <c r="F47" s="1196"/>
      <c r="G47" s="1196"/>
      <c r="H47" s="1197"/>
      <c r="I47" s="346" t="s">
        <v>487</v>
      </c>
      <c r="J47" s="347" t="s">
        <v>487</v>
      </c>
      <c r="K47" s="347" t="s">
        <v>487</v>
      </c>
      <c r="L47" s="347" t="s">
        <v>487</v>
      </c>
      <c r="M47" s="348" t="s">
        <v>487</v>
      </c>
    </row>
    <row r="48" spans="2:13" ht="27.7" customHeight="1" x14ac:dyDescent="0.15">
      <c r="B48" s="1187"/>
      <c r="C48" s="1188"/>
      <c r="D48" s="106"/>
      <c r="E48" s="1193" t="s">
        <v>38</v>
      </c>
      <c r="F48" s="1193"/>
      <c r="G48" s="1193"/>
      <c r="H48" s="1194"/>
      <c r="I48" s="346" t="s">
        <v>487</v>
      </c>
      <c r="J48" s="347" t="s">
        <v>487</v>
      </c>
      <c r="K48" s="347" t="s">
        <v>487</v>
      </c>
      <c r="L48" s="347" t="s">
        <v>487</v>
      </c>
      <c r="M48" s="348" t="s">
        <v>487</v>
      </c>
    </row>
    <row r="49" spans="2:13" ht="27.7" customHeight="1" x14ac:dyDescent="0.15">
      <c r="B49" s="1189"/>
      <c r="C49" s="1190"/>
      <c r="D49" s="106"/>
      <c r="E49" s="1193" t="s">
        <v>39</v>
      </c>
      <c r="F49" s="1193"/>
      <c r="G49" s="1193"/>
      <c r="H49" s="1194"/>
      <c r="I49" s="346" t="s">
        <v>487</v>
      </c>
      <c r="J49" s="347" t="s">
        <v>487</v>
      </c>
      <c r="K49" s="347" t="s">
        <v>487</v>
      </c>
      <c r="L49" s="347" t="s">
        <v>487</v>
      </c>
      <c r="M49" s="348" t="s">
        <v>487</v>
      </c>
    </row>
    <row r="50" spans="2:13" ht="27.7" customHeight="1" x14ac:dyDescent="0.15">
      <c r="B50" s="1198" t="s">
        <v>40</v>
      </c>
      <c r="C50" s="1199"/>
      <c r="D50" s="109"/>
      <c r="E50" s="1193" t="s">
        <v>41</v>
      </c>
      <c r="F50" s="1193"/>
      <c r="G50" s="1193"/>
      <c r="H50" s="1194"/>
      <c r="I50" s="346">
        <v>3123</v>
      </c>
      <c r="J50" s="347">
        <v>3196</v>
      </c>
      <c r="K50" s="347">
        <v>3413</v>
      </c>
      <c r="L50" s="347">
        <v>3604</v>
      </c>
      <c r="M50" s="348">
        <v>3433</v>
      </c>
    </row>
    <row r="51" spans="2:13" ht="27.7" customHeight="1" x14ac:dyDescent="0.15">
      <c r="B51" s="1187"/>
      <c r="C51" s="1188"/>
      <c r="D51" s="106"/>
      <c r="E51" s="1193" t="s">
        <v>42</v>
      </c>
      <c r="F51" s="1193"/>
      <c r="G51" s="1193"/>
      <c r="H51" s="1194"/>
      <c r="I51" s="346" t="s">
        <v>487</v>
      </c>
      <c r="J51" s="347" t="s">
        <v>487</v>
      </c>
      <c r="K51" s="347" t="s">
        <v>487</v>
      </c>
      <c r="L51" s="347" t="s">
        <v>487</v>
      </c>
      <c r="M51" s="348" t="s">
        <v>487</v>
      </c>
    </row>
    <row r="52" spans="2:13" ht="27.7" customHeight="1" x14ac:dyDescent="0.15">
      <c r="B52" s="1189"/>
      <c r="C52" s="1190"/>
      <c r="D52" s="106"/>
      <c r="E52" s="1193" t="s">
        <v>43</v>
      </c>
      <c r="F52" s="1193"/>
      <c r="G52" s="1193"/>
      <c r="H52" s="1194"/>
      <c r="I52" s="346">
        <v>2298</v>
      </c>
      <c r="J52" s="347">
        <v>2183</v>
      </c>
      <c r="K52" s="347">
        <v>2011</v>
      </c>
      <c r="L52" s="347">
        <v>1800</v>
      </c>
      <c r="M52" s="348">
        <v>1606</v>
      </c>
    </row>
    <row r="53" spans="2:13" ht="27.7" customHeight="1" thickBot="1" x14ac:dyDescent="0.2">
      <c r="B53" s="1200" t="s">
        <v>19</v>
      </c>
      <c r="C53" s="1201"/>
      <c r="D53" s="110"/>
      <c r="E53" s="1202" t="s">
        <v>44</v>
      </c>
      <c r="F53" s="1202"/>
      <c r="G53" s="1202"/>
      <c r="H53" s="1203"/>
      <c r="I53" s="349">
        <v>-2461</v>
      </c>
      <c r="J53" s="350">
        <v>-2492</v>
      </c>
      <c r="K53" s="350">
        <v>-2703</v>
      </c>
      <c r="L53" s="350">
        <v>-2872</v>
      </c>
      <c r="M53" s="351">
        <v>-2677</v>
      </c>
    </row>
    <row r="54" spans="2:13" ht="27.7" customHeight="1" x14ac:dyDescent="0.2">
      <c r="B54" s="111"/>
      <c r="C54" s="112"/>
      <c r="D54" s="112"/>
      <c r="E54" s="113"/>
      <c r="F54" s="113"/>
      <c r="G54" s="113"/>
      <c r="H54" s="113"/>
      <c r="I54" s="114"/>
      <c r="J54" s="114"/>
      <c r="K54" s="114"/>
      <c r="L54" s="114"/>
      <c r="M54" s="114"/>
    </row>
    <row r="55" spans="2:13" ht="12.9" x14ac:dyDescent="0.15"/>
  </sheetData>
  <sheetProtection algorithmName="SHA-512" hashValue="SprD5LV/Cr0tQYEbYN+LBW1/d+v3/dq4bnDQrmSUidx/ZNqGM9OhzMtADdQYms64miDecx9cTN/as2snOfRlGw==" saltValue="pgclG/BpDPOBTRkCU88D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0" zoomScale="70" zoomScaleNormal="70" zoomScaleSheetLayoutView="100" workbookViewId="0">
      <selection activeCell="H59" sqref="H59"/>
    </sheetView>
  </sheetViews>
  <sheetFormatPr defaultColWidth="0" defaultRowHeight="13.6"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2" t="s">
        <v>46</v>
      </c>
      <c r="D55" s="1212"/>
      <c r="E55" s="1213"/>
      <c r="F55" s="352">
        <v>1363</v>
      </c>
      <c r="G55" s="352">
        <v>1440</v>
      </c>
      <c r="H55" s="353">
        <v>1499</v>
      </c>
    </row>
    <row r="56" spans="2:8" ht="52.5" customHeight="1" x14ac:dyDescent="0.15">
      <c r="B56" s="122"/>
      <c r="C56" s="1214" t="s">
        <v>47</v>
      </c>
      <c r="D56" s="1214"/>
      <c r="E56" s="1215"/>
      <c r="F56" s="354">
        <v>54</v>
      </c>
      <c r="G56" s="354">
        <v>54</v>
      </c>
      <c r="H56" s="355">
        <v>54</v>
      </c>
    </row>
    <row r="57" spans="2:8" ht="53.35" customHeight="1" x14ac:dyDescent="0.15">
      <c r="B57" s="122"/>
      <c r="C57" s="1216" t="s">
        <v>48</v>
      </c>
      <c r="D57" s="1216"/>
      <c r="E57" s="1217"/>
      <c r="F57" s="356">
        <v>1887</v>
      </c>
      <c r="G57" s="356">
        <v>1996</v>
      </c>
      <c r="H57" s="357">
        <v>1813</v>
      </c>
    </row>
    <row r="58" spans="2:8" ht="45.7" customHeight="1" x14ac:dyDescent="0.15">
      <c r="B58" s="123"/>
      <c r="C58" s="1204" t="s">
        <v>551</v>
      </c>
      <c r="D58" s="1205"/>
      <c r="E58" s="1206"/>
      <c r="F58" s="358">
        <v>1250</v>
      </c>
      <c r="G58" s="358">
        <v>1193</v>
      </c>
      <c r="H58" s="359">
        <v>926</v>
      </c>
    </row>
    <row r="59" spans="2:8" ht="45.7" customHeight="1" x14ac:dyDescent="0.15">
      <c r="B59" s="123"/>
      <c r="C59" s="1204" t="s">
        <v>552</v>
      </c>
      <c r="D59" s="1205"/>
      <c r="E59" s="1206"/>
      <c r="F59" s="358">
        <v>441</v>
      </c>
      <c r="G59" s="358">
        <v>491</v>
      </c>
      <c r="H59" s="359">
        <v>531</v>
      </c>
    </row>
    <row r="60" spans="2:8" ht="45.7" customHeight="1" x14ac:dyDescent="0.15">
      <c r="B60" s="123"/>
      <c r="C60" s="1204" t="s">
        <v>553</v>
      </c>
      <c r="D60" s="1205"/>
      <c r="E60" s="1206"/>
      <c r="F60" s="358">
        <v>146</v>
      </c>
      <c r="G60" s="358">
        <v>146</v>
      </c>
      <c r="H60" s="359">
        <v>146</v>
      </c>
    </row>
    <row r="61" spans="2:8" ht="45.7" customHeight="1" x14ac:dyDescent="0.15">
      <c r="B61" s="123"/>
      <c r="C61" s="1204" t="s">
        <v>554</v>
      </c>
      <c r="D61" s="1205"/>
      <c r="E61" s="1206"/>
      <c r="F61" s="358" t="s">
        <v>559</v>
      </c>
      <c r="G61" s="358">
        <v>50</v>
      </c>
      <c r="H61" s="359">
        <v>100</v>
      </c>
    </row>
    <row r="62" spans="2:8" ht="45.7" customHeight="1" thickBot="1" x14ac:dyDescent="0.2">
      <c r="B62" s="124"/>
      <c r="C62" s="1207" t="s">
        <v>555</v>
      </c>
      <c r="D62" s="1208"/>
      <c r="E62" s="1209"/>
      <c r="F62" s="360">
        <v>82</v>
      </c>
      <c r="G62" s="360">
        <v>82</v>
      </c>
      <c r="H62" s="361">
        <v>82</v>
      </c>
    </row>
    <row r="63" spans="2:8" ht="52.5" customHeight="1" thickBot="1" x14ac:dyDescent="0.2">
      <c r="B63" s="125"/>
      <c r="C63" s="1210" t="s">
        <v>49</v>
      </c>
      <c r="D63" s="1210"/>
      <c r="E63" s="1211"/>
      <c r="F63" s="362">
        <v>3304</v>
      </c>
      <c r="G63" s="362">
        <v>3490</v>
      </c>
      <c r="H63" s="363">
        <v>3367</v>
      </c>
    </row>
    <row r="64" spans="2:8" ht="12.9" x14ac:dyDescent="0.15"/>
  </sheetData>
  <sheetProtection algorithmName="SHA-512" hashValue="+zSIscIatW4DxxyyNOx2gQgC+ejh1z5wa5PjvKzJI8Ioqk7vZ6JNJsSqiQYr+YSevrAsvF2lWOswFaJe2d421g==" saltValue="yPW/xx9pVdbj58KM68N3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2.9"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157126</v>
      </c>
      <c r="E3" s="144"/>
      <c r="F3" s="145">
        <v>263613</v>
      </c>
      <c r="G3" s="146"/>
      <c r="H3" s="147"/>
    </row>
    <row r="4" spans="1:8" x14ac:dyDescent="0.15">
      <c r="A4" s="148"/>
      <c r="B4" s="149"/>
      <c r="C4" s="150"/>
      <c r="D4" s="151">
        <v>109672</v>
      </c>
      <c r="E4" s="152"/>
      <c r="F4" s="153">
        <v>128823</v>
      </c>
      <c r="G4" s="154"/>
      <c r="H4" s="155"/>
    </row>
    <row r="5" spans="1:8" x14ac:dyDescent="0.15">
      <c r="A5" s="136" t="s">
        <v>519</v>
      </c>
      <c r="B5" s="141"/>
      <c r="C5" s="142"/>
      <c r="D5" s="143">
        <v>112088</v>
      </c>
      <c r="E5" s="144"/>
      <c r="F5" s="145">
        <v>330026</v>
      </c>
      <c r="G5" s="146"/>
      <c r="H5" s="147"/>
    </row>
    <row r="6" spans="1:8" x14ac:dyDescent="0.15">
      <c r="A6" s="148"/>
      <c r="B6" s="149"/>
      <c r="C6" s="150"/>
      <c r="D6" s="151">
        <v>73686</v>
      </c>
      <c r="E6" s="152"/>
      <c r="F6" s="153">
        <v>141075</v>
      </c>
      <c r="G6" s="154"/>
      <c r="H6" s="155"/>
    </row>
    <row r="7" spans="1:8" x14ac:dyDescent="0.15">
      <c r="A7" s="136" t="s">
        <v>520</v>
      </c>
      <c r="B7" s="141"/>
      <c r="C7" s="142"/>
      <c r="D7" s="143">
        <v>72354</v>
      </c>
      <c r="E7" s="144"/>
      <c r="F7" s="145">
        <v>278179</v>
      </c>
      <c r="G7" s="146"/>
      <c r="H7" s="147"/>
    </row>
    <row r="8" spans="1:8" x14ac:dyDescent="0.15">
      <c r="A8" s="148"/>
      <c r="B8" s="149"/>
      <c r="C8" s="150"/>
      <c r="D8" s="151">
        <v>48187</v>
      </c>
      <c r="E8" s="152"/>
      <c r="F8" s="153">
        <v>122182</v>
      </c>
      <c r="G8" s="154"/>
      <c r="H8" s="155"/>
    </row>
    <row r="9" spans="1:8" x14ac:dyDescent="0.15">
      <c r="A9" s="136" t="s">
        <v>521</v>
      </c>
      <c r="B9" s="141"/>
      <c r="C9" s="142"/>
      <c r="D9" s="143">
        <v>53790</v>
      </c>
      <c r="E9" s="144"/>
      <c r="F9" s="145">
        <v>283153</v>
      </c>
      <c r="G9" s="146"/>
      <c r="H9" s="147"/>
    </row>
    <row r="10" spans="1:8" x14ac:dyDescent="0.15">
      <c r="A10" s="148"/>
      <c r="B10" s="149"/>
      <c r="C10" s="150"/>
      <c r="D10" s="151">
        <v>29207</v>
      </c>
      <c r="E10" s="152"/>
      <c r="F10" s="153">
        <v>127593</v>
      </c>
      <c r="G10" s="154"/>
      <c r="H10" s="155"/>
    </row>
    <row r="11" spans="1:8" x14ac:dyDescent="0.15">
      <c r="A11" s="136" t="s">
        <v>522</v>
      </c>
      <c r="B11" s="141"/>
      <c r="C11" s="142"/>
      <c r="D11" s="143">
        <v>175444</v>
      </c>
      <c r="E11" s="144"/>
      <c r="F11" s="145">
        <v>262169</v>
      </c>
      <c r="G11" s="146"/>
      <c r="H11" s="147"/>
    </row>
    <row r="12" spans="1:8" x14ac:dyDescent="0.15">
      <c r="A12" s="148"/>
      <c r="B12" s="149"/>
      <c r="C12" s="156"/>
      <c r="D12" s="151">
        <v>91829</v>
      </c>
      <c r="E12" s="152"/>
      <c r="F12" s="153">
        <v>152658</v>
      </c>
      <c r="G12" s="154"/>
      <c r="H12" s="155"/>
    </row>
    <row r="13" spans="1:8" x14ac:dyDescent="0.15">
      <c r="A13" s="136"/>
      <c r="B13" s="141"/>
      <c r="C13" s="157"/>
      <c r="D13" s="158">
        <v>114160</v>
      </c>
      <c r="E13" s="159"/>
      <c r="F13" s="160">
        <v>283428</v>
      </c>
      <c r="G13" s="161"/>
      <c r="H13" s="147"/>
    </row>
    <row r="14" spans="1:8" x14ac:dyDescent="0.15">
      <c r="A14" s="148"/>
      <c r="B14" s="149"/>
      <c r="C14" s="150"/>
      <c r="D14" s="151">
        <v>70516</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3.2</v>
      </c>
      <c r="C19" s="162">
        <f>ROUND(VALUE(SUBSTITUTE(実質収支比率等に係る経年分析!G$48,"▲","-")),2)</f>
        <v>5.67</v>
      </c>
      <c r="D19" s="162">
        <f>ROUND(VALUE(SUBSTITUTE(実質収支比率等に係る経年分析!H$48,"▲","-")),2)</f>
        <v>6.91</v>
      </c>
      <c r="E19" s="162">
        <f>ROUND(VALUE(SUBSTITUTE(実質収支比率等に係る経年分析!I$48,"▲","-")),2)</f>
        <v>5.2</v>
      </c>
      <c r="F19" s="162">
        <f>ROUND(VALUE(SUBSTITUTE(実質収支比率等に係る経年分析!J$48,"▲","-")),2)</f>
        <v>3.25</v>
      </c>
    </row>
    <row r="20" spans="1:11" x14ac:dyDescent="0.15">
      <c r="A20" s="162" t="s">
        <v>53</v>
      </c>
      <c r="B20" s="162">
        <f>ROUND(VALUE(SUBSTITUTE(実質収支比率等に係る経年分析!F$47,"▲","-")),2)</f>
        <v>59.67</v>
      </c>
      <c r="C20" s="162">
        <f>ROUND(VALUE(SUBSTITUTE(実質収支比率等に係る経年分析!G$47,"▲","-")),2)</f>
        <v>56.13</v>
      </c>
      <c r="D20" s="162">
        <f>ROUND(VALUE(SUBSTITUTE(実質収支比率等に係る経年分析!H$47,"▲","-")),2)</f>
        <v>61.72</v>
      </c>
      <c r="E20" s="162">
        <f>ROUND(VALUE(SUBSTITUTE(実質収支比率等に係る経年分析!I$47,"▲","-")),2)</f>
        <v>65.349999999999994</v>
      </c>
      <c r="F20" s="162">
        <f>ROUND(VALUE(SUBSTITUTE(実質収支比率等に係る経年分析!J$47,"▲","-")),2)</f>
        <v>67.78</v>
      </c>
    </row>
    <row r="21" spans="1:11" x14ac:dyDescent="0.15">
      <c r="A21" s="162" t="s">
        <v>54</v>
      </c>
      <c r="B21" s="162">
        <f>IF(ISNUMBER(VALUE(SUBSTITUTE(実質収支比率等に係る経年分析!F$49,"▲","-"))),ROUND(VALUE(SUBSTITUTE(実質収支比率等に係る経年分析!F$49,"▲","-")),2),NA())</f>
        <v>2.38</v>
      </c>
      <c r="C21" s="162">
        <f>IF(ISNUMBER(VALUE(SUBSTITUTE(実質収支比率等に係る経年分析!G$49,"▲","-"))),ROUND(VALUE(SUBSTITUTE(実質収支比率等に係る経年分析!G$49,"▲","-")),2),NA())</f>
        <v>4.95</v>
      </c>
      <c r="D21" s="162">
        <f>IF(ISNUMBER(VALUE(SUBSTITUTE(実質収支比率等に係る経年分析!H$49,"▲","-"))),ROUND(VALUE(SUBSTITUTE(実質収支比率等に係る経年分析!H$49,"▲","-")),2),NA())</f>
        <v>3.98</v>
      </c>
      <c r="E21" s="162">
        <f>IF(ISNUMBER(VALUE(SUBSTITUTE(実質収支比率等に係る経年分析!I$49,"▲","-"))),ROUND(VALUE(SUBSTITUTE(実質収支比率等に係る経年分析!I$49,"▲","-")),2),NA())</f>
        <v>1.78</v>
      </c>
      <c r="F21" s="162">
        <f>IF(ISNUMBER(VALUE(SUBSTITUTE(実質収支比率等に係る経年分析!J$49,"▲","-"))),ROUND(VALUE(SUBSTITUTE(実質収支比率等に係る経年分析!J$49,"▲","-")),2),NA())</f>
        <v>0.72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2.5099999999999998</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0.86</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1.76</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1.82</v>
      </c>
    </row>
    <row r="35" spans="1:16" x14ac:dyDescent="0.15">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2.2599999999999998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2.0099999999999998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3.25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272</v>
      </c>
      <c r="E42" s="164"/>
      <c r="F42" s="164"/>
      <c r="G42" s="164">
        <f>'実質公債費比率（分子）の構造'!L$52</f>
        <v>285</v>
      </c>
      <c r="H42" s="164"/>
      <c r="I42" s="164"/>
      <c r="J42" s="164">
        <f>'実質公債費比率（分子）の構造'!M$52</f>
        <v>279</v>
      </c>
      <c r="K42" s="164"/>
      <c r="L42" s="164"/>
      <c r="M42" s="164">
        <f>'実質公債費比率（分子）の構造'!N$52</f>
        <v>249</v>
      </c>
      <c r="N42" s="164"/>
      <c r="O42" s="164"/>
      <c r="P42" s="164">
        <f>'実質公債費比率（分子）の構造'!O$52</f>
        <v>233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12</v>
      </c>
      <c r="C45" s="164"/>
      <c r="D45" s="164"/>
      <c r="E45" s="164">
        <f>'実質公債費比率（分子）の構造'!L$49</f>
        <v>15</v>
      </c>
      <c r="F45" s="164"/>
      <c r="G45" s="164"/>
      <c r="H45" s="164">
        <f>'実質公債費比率（分子）の構造'!M$49</f>
        <v>17</v>
      </c>
      <c r="I45" s="164"/>
      <c r="J45" s="164"/>
      <c r="K45" s="164">
        <f>'実質公債費比率（分子）の構造'!N$49</f>
        <v>18</v>
      </c>
      <c r="L45" s="164"/>
      <c r="M45" s="164"/>
      <c r="N45" s="164">
        <f>'実質公債費比率（分子）の構造'!O$49</f>
        <v>21</v>
      </c>
      <c r="O45" s="164"/>
      <c r="P45" s="164"/>
    </row>
    <row r="46" spans="1:16" x14ac:dyDescent="0.15">
      <c r="A46" s="164" t="s">
        <v>64</v>
      </c>
      <c r="B46" s="164">
        <f>'実質公債費比率（分子）の構造'!K$48</f>
        <v>68</v>
      </c>
      <c r="C46" s="164"/>
      <c r="D46" s="164"/>
      <c r="E46" s="164">
        <f>'実質公債費比率（分子）の構造'!L$48</f>
        <v>71</v>
      </c>
      <c r="F46" s="164"/>
      <c r="G46" s="164"/>
      <c r="H46" s="164">
        <f>'実質公債費比率（分子）の構造'!M$48</f>
        <v>72</v>
      </c>
      <c r="I46" s="164"/>
      <c r="J46" s="164"/>
      <c r="K46" s="164">
        <f>'実質公債費比率（分子）の構造'!N$48</f>
        <v>66</v>
      </c>
      <c r="L46" s="164"/>
      <c r="M46" s="164"/>
      <c r="N46" s="164">
        <f>'実質公債費比率（分子）の構造'!O$48</f>
        <v>67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300</v>
      </c>
      <c r="C49" s="164"/>
      <c r="D49" s="164"/>
      <c r="E49" s="164">
        <f>'実質公債費比率（分子）の構造'!L$45</f>
        <v>273</v>
      </c>
      <c r="F49" s="164"/>
      <c r="G49" s="164"/>
      <c r="H49" s="164">
        <f>'実質公債費比率（分子）の構造'!M$45</f>
        <v>245</v>
      </c>
      <c r="I49" s="164"/>
      <c r="J49" s="164"/>
      <c r="K49" s="164">
        <f>'実質公債費比率（分子）の構造'!N$45</f>
        <v>204</v>
      </c>
      <c r="L49" s="164"/>
      <c r="M49" s="164"/>
      <c r="N49" s="164">
        <f>'実質公債費比率（分子）の構造'!O$45</f>
        <v>189</v>
      </c>
      <c r="O49" s="164"/>
      <c r="P49" s="164"/>
    </row>
    <row r="50" spans="1:16" x14ac:dyDescent="0.15">
      <c r="A50" s="164" t="s">
        <v>67</v>
      </c>
      <c r="B50" s="164" t="e">
        <f>NA()</f>
        <v>#N/A</v>
      </c>
      <c r="C50" s="164">
        <f>IF(ISNUMBER('実質公債費比率（分子）の構造'!K$53),'実質公債費比率（分子）の構造'!K$53,NA())</f>
        <v>108</v>
      </c>
      <c r="D50" s="164" t="e">
        <f>NA()</f>
        <v>#N/A</v>
      </c>
      <c r="E50" s="164" t="e">
        <f>NA()</f>
        <v>#N/A</v>
      </c>
      <c r="F50" s="164">
        <f>IF(ISNUMBER('実質公債費比率（分子）の構造'!L$53),'実質公債費比率（分子）の構造'!L$53,NA())</f>
        <v>74</v>
      </c>
      <c r="G50" s="164" t="e">
        <f>NA()</f>
        <v>#N/A</v>
      </c>
      <c r="H50" s="164" t="e">
        <f>NA()</f>
        <v>#N/A</v>
      </c>
      <c r="I50" s="164">
        <f>IF(ISNUMBER('実質公債費比率（分子）の構造'!M$53),'実質公債費比率（分子）の構造'!M$53,NA())</f>
        <v>55</v>
      </c>
      <c r="J50" s="164" t="e">
        <f>NA()</f>
        <v>#N/A</v>
      </c>
      <c r="K50" s="164" t="e">
        <f>NA()</f>
        <v>#N/A</v>
      </c>
      <c r="L50" s="164">
        <f>IF(ISNUMBER('実質公債費比率（分子）の構造'!N$53),'実質公債費比率（分子）の構造'!N$53,NA())</f>
        <v>39</v>
      </c>
      <c r="M50" s="164" t="e">
        <f>NA()</f>
        <v>#N/A</v>
      </c>
      <c r="N50" s="164" t="e">
        <f>NA()</f>
        <v>#N/A</v>
      </c>
      <c r="O50" s="164">
        <f>IF(ISNUMBER('実質公債費比率（分子）の構造'!O$53),'実質公債費比率（分子）の構造'!O$53,NA())</f>
        <v>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2298</v>
      </c>
      <c r="E56" s="163"/>
      <c r="F56" s="163"/>
      <c r="G56" s="163">
        <f>'将来負担比率（分子）の構造'!J$52</f>
        <v>2183</v>
      </c>
      <c r="H56" s="163"/>
      <c r="I56" s="163"/>
      <c r="J56" s="163">
        <f>'将来負担比率（分子）の構造'!K$52</f>
        <v>2011</v>
      </c>
      <c r="K56" s="163"/>
      <c r="L56" s="163"/>
      <c r="M56" s="163">
        <f>'将来負担比率（分子）の構造'!L$52</f>
        <v>1800</v>
      </c>
      <c r="N56" s="163"/>
      <c r="O56" s="163"/>
      <c r="P56" s="163">
        <f>'将来負担比率（分子）の構造'!M$52</f>
        <v>1606</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3123</v>
      </c>
      <c r="E58" s="163"/>
      <c r="F58" s="163"/>
      <c r="G58" s="163">
        <f>'将来負担比率（分子）の構造'!J$50</f>
        <v>3196</v>
      </c>
      <c r="H58" s="163"/>
      <c r="I58" s="163"/>
      <c r="J58" s="163">
        <f>'将来負担比率（分子）の構造'!K$50</f>
        <v>3413</v>
      </c>
      <c r="K58" s="163"/>
      <c r="L58" s="163"/>
      <c r="M58" s="163">
        <f>'将来負担比率（分子）の構造'!L$50</f>
        <v>3604</v>
      </c>
      <c r="N58" s="163"/>
      <c r="O58" s="163"/>
      <c r="P58" s="163">
        <f>'将来負担比率（分子）の構造'!M$50</f>
        <v>3433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412</v>
      </c>
      <c r="C62" s="163"/>
      <c r="D62" s="163"/>
      <c r="E62" s="163">
        <f>'将来負担比率（分子）の構造'!J$45</f>
        <v>452</v>
      </c>
      <c r="F62" s="163"/>
      <c r="G62" s="163"/>
      <c r="H62" s="163">
        <f>'将来負担比率（分子）の構造'!K$45</f>
        <v>430</v>
      </c>
      <c r="I62" s="163"/>
      <c r="J62" s="163"/>
      <c r="K62" s="163">
        <f>'将来負担比率（分子）の構造'!L$45</f>
        <v>430</v>
      </c>
      <c r="L62" s="163"/>
      <c r="M62" s="163"/>
      <c r="N62" s="163">
        <f>'将来負担比率（分子）の構造'!M$45</f>
        <v>425</v>
      </c>
      <c r="O62" s="163"/>
      <c r="P62" s="163"/>
    </row>
    <row r="63" spans="1:16" x14ac:dyDescent="0.15">
      <c r="A63" s="163" t="s">
        <v>34</v>
      </c>
      <c r="B63" s="163">
        <f>'将来負担比率（分子）の構造'!I$44</f>
        <v>97</v>
      </c>
      <c r="C63" s="163"/>
      <c r="D63" s="163"/>
      <c r="E63" s="163">
        <f>'将来負担比率（分子）の構造'!J$44</f>
        <v>107</v>
      </c>
      <c r="F63" s="163"/>
      <c r="G63" s="163"/>
      <c r="H63" s="163">
        <f>'将来負担比率（分子）の構造'!K$44</f>
        <v>106</v>
      </c>
      <c r="I63" s="163"/>
      <c r="J63" s="163"/>
      <c r="K63" s="163">
        <f>'将来負担比率（分子）の構造'!L$44</f>
        <v>92</v>
      </c>
      <c r="L63" s="163"/>
      <c r="M63" s="163"/>
      <c r="N63" s="163">
        <f>'将来負担比率（分子）の構造'!M$44</f>
        <v>97</v>
      </c>
      <c r="O63" s="163"/>
      <c r="P63" s="163"/>
    </row>
    <row r="64" spans="1:16" x14ac:dyDescent="0.15">
      <c r="A64" s="163" t="s">
        <v>33</v>
      </c>
      <c r="B64" s="163">
        <f>'将来負担比率（分子）の構造'!I$43</f>
        <v>816</v>
      </c>
      <c r="C64" s="163"/>
      <c r="D64" s="163"/>
      <c r="E64" s="163">
        <f>'将来負担比率（分子）の構造'!J$43</f>
        <v>912</v>
      </c>
      <c r="F64" s="163"/>
      <c r="G64" s="163"/>
      <c r="H64" s="163">
        <f>'将来負担比率（分子）の構造'!K$43</f>
        <v>980</v>
      </c>
      <c r="I64" s="163"/>
      <c r="J64" s="163"/>
      <c r="K64" s="163">
        <f>'将来負担比率（分子）の構造'!L$43</f>
        <v>944</v>
      </c>
      <c r="L64" s="163"/>
      <c r="M64" s="163"/>
      <c r="N64" s="163">
        <f>'将来負担比率（分子）の構造'!M$43</f>
        <v>911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1635</v>
      </c>
      <c r="C66" s="163"/>
      <c r="D66" s="163"/>
      <c r="E66" s="163">
        <f>'将来負担比率（分子）の構造'!J$41</f>
        <v>1415</v>
      </c>
      <c r="F66" s="163"/>
      <c r="G66" s="163"/>
      <c r="H66" s="163">
        <f>'将来負担比率（分子）の構造'!K$41</f>
        <v>1204</v>
      </c>
      <c r="I66" s="163"/>
      <c r="J66" s="163"/>
      <c r="K66" s="163">
        <f>'将来負担比率（分子）の構造'!L$41</f>
        <v>1065</v>
      </c>
      <c r="L66" s="163"/>
      <c r="M66" s="163"/>
      <c r="N66" s="163">
        <f>'将来負担比率（分子）の構造'!M$41</f>
        <v>929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1363</v>
      </c>
      <c r="C72" s="167">
        <f>基金残高に係る経年分析!G55</f>
        <v>1440</v>
      </c>
      <c r="D72" s="167">
        <f>基金残高に係る経年分析!H55</f>
        <v>1499</v>
      </c>
    </row>
    <row r="73" spans="1:16" x14ac:dyDescent="0.15">
      <c r="A73" s="166" t="s">
        <v>74</v>
      </c>
      <c r="B73" s="167">
        <f>基金残高に係る経年分析!F56</f>
        <v>54</v>
      </c>
      <c r="C73" s="167">
        <f>基金残高に係る経年分析!G56</f>
        <v>54</v>
      </c>
      <c r="D73" s="167">
        <f>基金残高に係る経年分析!H56</f>
        <v>54</v>
      </c>
    </row>
    <row r="74" spans="1:16" x14ac:dyDescent="0.15">
      <c r="A74" s="166" t="s">
        <v>75</v>
      </c>
      <c r="B74" s="167">
        <f>基金残高に係る経年分析!F57</f>
        <v>1887</v>
      </c>
      <c r="C74" s="167">
        <f>基金残高に係る経年分析!G57</f>
        <v>1996</v>
      </c>
      <c r="D74" s="167">
        <f>基金残高に係る経年分析!H57</f>
        <v>1813</v>
      </c>
    </row>
  </sheetData>
  <sheetProtection algorithmName="SHA-512" hashValue="gXAUxZvpxqu6QFGT33I5LcpGruFsWAy/bwnqb843BlTC8qeFvm9Ctw/9AismcYzbBz9AwCARYtKZtfZlG2Cvzw==" saltValue="0WMahDvaMLlr40kz67Xy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6"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6"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541185</v>
      </c>
      <c r="S5" s="613"/>
      <c r="T5" s="613"/>
      <c r="U5" s="613"/>
      <c r="V5" s="613"/>
      <c r="W5" s="613"/>
      <c r="X5" s="613"/>
      <c r="Y5" s="614"/>
      <c r="Z5" s="615">
        <v>15.5</v>
      </c>
      <c r="AA5" s="615"/>
      <c r="AB5" s="615"/>
      <c r="AC5" s="615"/>
      <c r="AD5" s="616">
        <v>541185</v>
      </c>
      <c r="AE5" s="616"/>
      <c r="AF5" s="616"/>
      <c r="AG5" s="616"/>
      <c r="AH5" s="616"/>
      <c r="AI5" s="616"/>
      <c r="AJ5" s="616"/>
      <c r="AK5" s="616"/>
      <c r="AL5" s="617">
        <v>23.6</v>
      </c>
      <c r="AM5" s="618"/>
      <c r="AN5" s="618"/>
      <c r="AO5" s="619"/>
      <c r="AP5" s="609" t="s">
        <v>217</v>
      </c>
      <c r="AQ5" s="610"/>
      <c r="AR5" s="610"/>
      <c r="AS5" s="610"/>
      <c r="AT5" s="610"/>
      <c r="AU5" s="610"/>
      <c r="AV5" s="610"/>
      <c r="AW5" s="610"/>
      <c r="AX5" s="610"/>
      <c r="AY5" s="610"/>
      <c r="AZ5" s="610"/>
      <c r="BA5" s="610"/>
      <c r="BB5" s="610"/>
      <c r="BC5" s="610"/>
      <c r="BD5" s="610"/>
      <c r="BE5" s="610"/>
      <c r="BF5" s="611"/>
      <c r="BG5" s="623">
        <v>541185</v>
      </c>
      <c r="BH5" s="624"/>
      <c r="BI5" s="624"/>
      <c r="BJ5" s="624"/>
      <c r="BK5" s="624"/>
      <c r="BL5" s="624"/>
      <c r="BM5" s="624"/>
      <c r="BN5" s="625"/>
      <c r="BO5" s="626">
        <v>100</v>
      </c>
      <c r="BP5" s="626"/>
      <c r="BQ5" s="626"/>
      <c r="BR5" s="626"/>
      <c r="BS5" s="627">
        <v>68174</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52377</v>
      </c>
      <c r="S6" s="624"/>
      <c r="T6" s="624"/>
      <c r="U6" s="624"/>
      <c r="V6" s="624"/>
      <c r="W6" s="624"/>
      <c r="X6" s="624"/>
      <c r="Y6" s="625"/>
      <c r="Z6" s="626">
        <v>1.5</v>
      </c>
      <c r="AA6" s="626"/>
      <c r="AB6" s="626"/>
      <c r="AC6" s="626"/>
      <c r="AD6" s="627">
        <v>52377</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541185</v>
      </c>
      <c r="BH6" s="624"/>
      <c r="BI6" s="624"/>
      <c r="BJ6" s="624"/>
      <c r="BK6" s="624"/>
      <c r="BL6" s="624"/>
      <c r="BM6" s="624"/>
      <c r="BN6" s="625"/>
      <c r="BO6" s="626">
        <v>100</v>
      </c>
      <c r="BP6" s="626"/>
      <c r="BQ6" s="626"/>
      <c r="BR6" s="626"/>
      <c r="BS6" s="627">
        <v>68174</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49308</v>
      </c>
      <c r="CS6" s="624"/>
      <c r="CT6" s="624"/>
      <c r="CU6" s="624"/>
      <c r="CV6" s="624"/>
      <c r="CW6" s="624"/>
      <c r="CX6" s="624"/>
      <c r="CY6" s="625"/>
      <c r="CZ6" s="617">
        <v>1.4</v>
      </c>
      <c r="DA6" s="618"/>
      <c r="DB6" s="618"/>
      <c r="DC6" s="634"/>
      <c r="DD6" s="632">
        <v>880</v>
      </c>
      <c r="DE6" s="624"/>
      <c r="DF6" s="624"/>
      <c r="DG6" s="624"/>
      <c r="DH6" s="624"/>
      <c r="DI6" s="624"/>
      <c r="DJ6" s="624"/>
      <c r="DK6" s="624"/>
      <c r="DL6" s="624"/>
      <c r="DM6" s="624"/>
      <c r="DN6" s="624"/>
      <c r="DO6" s="624"/>
      <c r="DP6" s="625"/>
      <c r="DQ6" s="632">
        <v>49308</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151</v>
      </c>
      <c r="S7" s="624"/>
      <c r="T7" s="624"/>
      <c r="U7" s="624"/>
      <c r="V7" s="624"/>
      <c r="W7" s="624"/>
      <c r="X7" s="624"/>
      <c r="Y7" s="625"/>
      <c r="Z7" s="626">
        <v>0</v>
      </c>
      <c r="AA7" s="626"/>
      <c r="AB7" s="626"/>
      <c r="AC7" s="626"/>
      <c r="AD7" s="627">
        <v>151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124253</v>
      </c>
      <c r="BH7" s="624"/>
      <c r="BI7" s="624"/>
      <c r="BJ7" s="624"/>
      <c r="BK7" s="624"/>
      <c r="BL7" s="624"/>
      <c r="BM7" s="624"/>
      <c r="BN7" s="625"/>
      <c r="BO7" s="626">
        <v>23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741467</v>
      </c>
      <c r="CS7" s="624"/>
      <c r="CT7" s="624"/>
      <c r="CU7" s="624"/>
      <c r="CV7" s="624"/>
      <c r="CW7" s="624"/>
      <c r="CX7" s="624"/>
      <c r="CY7" s="625"/>
      <c r="CZ7" s="626">
        <v>21.8</v>
      </c>
      <c r="DA7" s="626"/>
      <c r="DB7" s="626"/>
      <c r="DC7" s="626"/>
      <c r="DD7" s="632">
        <v>14231</v>
      </c>
      <c r="DE7" s="624"/>
      <c r="DF7" s="624"/>
      <c r="DG7" s="624"/>
      <c r="DH7" s="624"/>
      <c r="DI7" s="624"/>
      <c r="DJ7" s="624"/>
      <c r="DK7" s="624"/>
      <c r="DL7" s="624"/>
      <c r="DM7" s="624"/>
      <c r="DN7" s="624"/>
      <c r="DO7" s="624"/>
      <c r="DP7" s="625"/>
      <c r="DQ7" s="632">
        <v>585955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3222</v>
      </c>
      <c r="S8" s="624"/>
      <c r="T8" s="624"/>
      <c r="U8" s="624"/>
      <c r="V8" s="624"/>
      <c r="W8" s="624"/>
      <c r="X8" s="624"/>
      <c r="Y8" s="625"/>
      <c r="Z8" s="626">
        <v>0.1</v>
      </c>
      <c r="AA8" s="626"/>
      <c r="AB8" s="626"/>
      <c r="AC8" s="626"/>
      <c r="AD8" s="627">
        <v>3222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4921</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883817</v>
      </c>
      <c r="CS8" s="624"/>
      <c r="CT8" s="624"/>
      <c r="CU8" s="624"/>
      <c r="CV8" s="624"/>
      <c r="CW8" s="624"/>
      <c r="CX8" s="624"/>
      <c r="CY8" s="625"/>
      <c r="CZ8" s="626">
        <v>26</v>
      </c>
      <c r="DA8" s="626"/>
      <c r="DB8" s="626"/>
      <c r="DC8" s="626"/>
      <c r="DD8" s="632">
        <v>69822</v>
      </c>
      <c r="DE8" s="624"/>
      <c r="DF8" s="624"/>
      <c r="DG8" s="624"/>
      <c r="DH8" s="624"/>
      <c r="DI8" s="624"/>
      <c r="DJ8" s="624"/>
      <c r="DK8" s="624"/>
      <c r="DL8" s="624"/>
      <c r="DM8" s="624"/>
      <c r="DN8" s="624"/>
      <c r="DO8" s="624"/>
      <c r="DP8" s="625"/>
      <c r="DQ8" s="632">
        <v>582290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4104</v>
      </c>
      <c r="S9" s="624"/>
      <c r="T9" s="624"/>
      <c r="U9" s="624"/>
      <c r="V9" s="624"/>
      <c r="W9" s="624"/>
      <c r="X9" s="624"/>
      <c r="Y9" s="625"/>
      <c r="Z9" s="626">
        <v>0.1</v>
      </c>
      <c r="AA9" s="626"/>
      <c r="AB9" s="626"/>
      <c r="AC9" s="626"/>
      <c r="AD9" s="627">
        <v>4104</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109817</v>
      </c>
      <c r="BH9" s="624"/>
      <c r="BI9" s="624"/>
      <c r="BJ9" s="624"/>
      <c r="BK9" s="624"/>
      <c r="BL9" s="624"/>
      <c r="BM9" s="624"/>
      <c r="BN9" s="625"/>
      <c r="BO9" s="626">
        <v>20.3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267830</v>
      </c>
      <c r="CS9" s="624"/>
      <c r="CT9" s="624"/>
      <c r="CU9" s="624"/>
      <c r="CV9" s="624"/>
      <c r="CW9" s="624"/>
      <c r="CX9" s="624"/>
      <c r="CY9" s="625"/>
      <c r="CZ9" s="626">
        <v>7.9</v>
      </c>
      <c r="DA9" s="626"/>
      <c r="DB9" s="626"/>
      <c r="DC9" s="626"/>
      <c r="DD9" s="632">
        <v>2238</v>
      </c>
      <c r="DE9" s="624"/>
      <c r="DF9" s="624"/>
      <c r="DG9" s="624"/>
      <c r="DH9" s="624"/>
      <c r="DI9" s="624"/>
      <c r="DJ9" s="624"/>
      <c r="DK9" s="624"/>
      <c r="DL9" s="624"/>
      <c r="DM9" s="624"/>
      <c r="DN9" s="624"/>
      <c r="DO9" s="624"/>
      <c r="DP9" s="625"/>
      <c r="DQ9" s="632">
        <v>219966</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7126</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83943</v>
      </c>
      <c r="S11" s="624"/>
      <c r="T11" s="624"/>
      <c r="U11" s="624"/>
      <c r="V11" s="624"/>
      <c r="W11" s="624"/>
      <c r="X11" s="624"/>
      <c r="Y11" s="625"/>
      <c r="Z11" s="628">
        <v>2.4</v>
      </c>
      <c r="AA11" s="629"/>
      <c r="AB11" s="629"/>
      <c r="AC11" s="635"/>
      <c r="AD11" s="632">
        <v>83943</v>
      </c>
      <c r="AE11" s="624"/>
      <c r="AF11" s="624"/>
      <c r="AG11" s="624"/>
      <c r="AH11" s="624"/>
      <c r="AI11" s="624"/>
      <c r="AJ11" s="624"/>
      <c r="AK11" s="625"/>
      <c r="AL11" s="628">
        <v>3.7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2389</v>
      </c>
      <c r="BH11" s="624"/>
      <c r="BI11" s="624"/>
      <c r="BJ11" s="624"/>
      <c r="BK11" s="624"/>
      <c r="BL11" s="624"/>
      <c r="BM11" s="624"/>
      <c r="BN11" s="625"/>
      <c r="BO11" s="626">
        <v>0.4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147475</v>
      </c>
      <c r="CS11" s="624"/>
      <c r="CT11" s="624"/>
      <c r="CU11" s="624"/>
      <c r="CV11" s="624"/>
      <c r="CW11" s="624"/>
      <c r="CX11" s="624"/>
      <c r="CY11" s="625"/>
      <c r="CZ11" s="626">
        <v>4.3</v>
      </c>
      <c r="DA11" s="626"/>
      <c r="DB11" s="626"/>
      <c r="DC11" s="626"/>
      <c r="DD11" s="632">
        <v>44303</v>
      </c>
      <c r="DE11" s="624"/>
      <c r="DF11" s="624"/>
      <c r="DG11" s="624"/>
      <c r="DH11" s="624"/>
      <c r="DI11" s="624"/>
      <c r="DJ11" s="624"/>
      <c r="DK11" s="624"/>
      <c r="DL11" s="624"/>
      <c r="DM11" s="624"/>
      <c r="DN11" s="624"/>
      <c r="DO11" s="624"/>
      <c r="DP11" s="625"/>
      <c r="DQ11" s="632">
        <v>114209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391094</v>
      </c>
      <c r="BH12" s="624"/>
      <c r="BI12" s="624"/>
      <c r="BJ12" s="624"/>
      <c r="BK12" s="624"/>
      <c r="BL12" s="624"/>
      <c r="BM12" s="624"/>
      <c r="BN12" s="625"/>
      <c r="BO12" s="626">
        <v>72.3</v>
      </c>
      <c r="BP12" s="626"/>
      <c r="BQ12" s="626"/>
      <c r="BR12" s="626"/>
      <c r="BS12" s="627">
        <v>68174</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44046</v>
      </c>
      <c r="CS12" s="624"/>
      <c r="CT12" s="624"/>
      <c r="CU12" s="624"/>
      <c r="CV12" s="624"/>
      <c r="CW12" s="624"/>
      <c r="CX12" s="624"/>
      <c r="CY12" s="625"/>
      <c r="CZ12" s="626">
        <v>1.3</v>
      </c>
      <c r="DA12" s="626"/>
      <c r="DB12" s="626"/>
      <c r="DC12" s="626"/>
      <c r="DD12" s="632">
        <v>1095</v>
      </c>
      <c r="DE12" s="624"/>
      <c r="DF12" s="624"/>
      <c r="DG12" s="624"/>
      <c r="DH12" s="624"/>
      <c r="DI12" s="624"/>
      <c r="DJ12" s="624"/>
      <c r="DK12" s="624"/>
      <c r="DL12" s="624"/>
      <c r="DM12" s="624"/>
      <c r="DN12" s="624"/>
      <c r="DO12" s="624"/>
      <c r="DP12" s="625"/>
      <c r="DQ12" s="632">
        <v>29148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v>270</v>
      </c>
      <c r="S13" s="624"/>
      <c r="T13" s="624"/>
      <c r="U13" s="624"/>
      <c r="V13" s="624"/>
      <c r="W13" s="624"/>
      <c r="X13" s="624"/>
      <c r="Y13" s="625"/>
      <c r="Z13" s="626">
        <v>0</v>
      </c>
      <c r="AA13" s="626"/>
      <c r="AB13" s="626"/>
      <c r="AC13" s="626"/>
      <c r="AD13" s="627">
        <v>270</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389624</v>
      </c>
      <c r="BH13" s="624"/>
      <c r="BI13" s="624"/>
      <c r="BJ13" s="624"/>
      <c r="BK13" s="624"/>
      <c r="BL13" s="624"/>
      <c r="BM13" s="624"/>
      <c r="BN13" s="625"/>
      <c r="BO13" s="626">
        <v>72</v>
      </c>
      <c r="BP13" s="626"/>
      <c r="BQ13" s="626"/>
      <c r="BR13" s="626"/>
      <c r="BS13" s="627">
        <v>68174</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562685</v>
      </c>
      <c r="CS13" s="624"/>
      <c r="CT13" s="624"/>
      <c r="CU13" s="624"/>
      <c r="CV13" s="624"/>
      <c r="CW13" s="624"/>
      <c r="CX13" s="624"/>
      <c r="CY13" s="625"/>
      <c r="CZ13" s="626">
        <v>16.5</v>
      </c>
      <c r="DA13" s="626"/>
      <c r="DB13" s="626"/>
      <c r="DC13" s="626"/>
      <c r="DD13" s="632">
        <v>329663</v>
      </c>
      <c r="DE13" s="624"/>
      <c r="DF13" s="624"/>
      <c r="DG13" s="624"/>
      <c r="DH13" s="624"/>
      <c r="DI13" s="624"/>
      <c r="DJ13" s="624"/>
      <c r="DK13" s="624"/>
      <c r="DL13" s="624"/>
      <c r="DM13" s="624"/>
      <c r="DN13" s="624"/>
      <c r="DO13" s="624"/>
      <c r="DP13" s="625"/>
      <c r="DQ13" s="632">
        <v>370569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15046</v>
      </c>
      <c r="BH14" s="624"/>
      <c r="BI14" s="624"/>
      <c r="BJ14" s="624"/>
      <c r="BK14" s="624"/>
      <c r="BL14" s="624"/>
      <c r="BM14" s="624"/>
      <c r="BN14" s="625"/>
      <c r="BO14" s="626">
        <v>2.8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216565</v>
      </c>
      <c r="CS14" s="624"/>
      <c r="CT14" s="624"/>
      <c r="CU14" s="624"/>
      <c r="CV14" s="624"/>
      <c r="CW14" s="624"/>
      <c r="CX14" s="624"/>
      <c r="CY14" s="625"/>
      <c r="CZ14" s="626">
        <v>6.4</v>
      </c>
      <c r="DA14" s="626"/>
      <c r="DB14" s="626"/>
      <c r="DC14" s="626"/>
      <c r="DD14" s="632">
        <v>68845</v>
      </c>
      <c r="DE14" s="624"/>
      <c r="DF14" s="624"/>
      <c r="DG14" s="624"/>
      <c r="DH14" s="624"/>
      <c r="DI14" s="624"/>
      <c r="DJ14" s="624"/>
      <c r="DK14" s="624"/>
      <c r="DL14" s="624"/>
      <c r="DM14" s="624"/>
      <c r="DN14" s="624"/>
      <c r="DO14" s="624"/>
      <c r="DP14" s="625"/>
      <c r="DQ14" s="632">
        <v>147050</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4585</v>
      </c>
      <c r="S15" s="624"/>
      <c r="T15" s="624"/>
      <c r="U15" s="624"/>
      <c r="V15" s="624"/>
      <c r="W15" s="624"/>
      <c r="X15" s="624"/>
      <c r="Y15" s="625"/>
      <c r="Z15" s="626">
        <v>0.1</v>
      </c>
      <c r="AA15" s="626"/>
      <c r="AB15" s="626"/>
      <c r="AC15" s="626"/>
      <c r="AD15" s="627">
        <v>4585</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10792</v>
      </c>
      <c r="BH15" s="624"/>
      <c r="BI15" s="624"/>
      <c r="BJ15" s="624"/>
      <c r="BK15" s="624"/>
      <c r="BL15" s="624"/>
      <c r="BM15" s="624"/>
      <c r="BN15" s="625"/>
      <c r="BO15" s="626">
        <v>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326046</v>
      </c>
      <c r="CS15" s="624"/>
      <c r="CT15" s="624"/>
      <c r="CU15" s="624"/>
      <c r="CV15" s="624"/>
      <c r="CW15" s="624"/>
      <c r="CX15" s="624"/>
      <c r="CY15" s="625"/>
      <c r="CZ15" s="626">
        <v>9.6</v>
      </c>
      <c r="DA15" s="626"/>
      <c r="DB15" s="626"/>
      <c r="DC15" s="626"/>
      <c r="DD15" s="632">
        <v>27886</v>
      </c>
      <c r="DE15" s="624"/>
      <c r="DF15" s="624"/>
      <c r="DG15" s="624"/>
      <c r="DH15" s="624"/>
      <c r="DI15" s="624"/>
      <c r="DJ15" s="624"/>
      <c r="DK15" s="624"/>
      <c r="DL15" s="624"/>
      <c r="DM15" s="624"/>
      <c r="DN15" s="624"/>
      <c r="DO15" s="624"/>
      <c r="DP15" s="625"/>
      <c r="DQ15" s="632">
        <v>284843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5973</v>
      </c>
      <c r="S16" s="624"/>
      <c r="T16" s="624"/>
      <c r="U16" s="624"/>
      <c r="V16" s="624"/>
      <c r="W16" s="624"/>
      <c r="X16" s="624"/>
      <c r="Y16" s="625"/>
      <c r="Z16" s="626">
        <v>0.2</v>
      </c>
      <c r="AA16" s="626"/>
      <c r="AB16" s="626"/>
      <c r="AC16" s="626"/>
      <c r="AD16" s="627">
        <v>5973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16208</v>
      </c>
      <c r="S17" s="624"/>
      <c r="T17" s="624"/>
      <c r="U17" s="624"/>
      <c r="V17" s="624"/>
      <c r="W17" s="624"/>
      <c r="X17" s="624"/>
      <c r="Y17" s="625"/>
      <c r="Z17" s="626">
        <v>0.5</v>
      </c>
      <c r="AA17" s="626"/>
      <c r="AB17" s="626"/>
      <c r="AC17" s="626"/>
      <c r="AD17" s="627">
        <v>16208</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161002</v>
      </c>
      <c r="CS17" s="624"/>
      <c r="CT17" s="624"/>
      <c r="CU17" s="624"/>
      <c r="CV17" s="624"/>
      <c r="CW17" s="624"/>
      <c r="CX17" s="624"/>
      <c r="CY17" s="625"/>
      <c r="CZ17" s="626">
        <v>4.7</v>
      </c>
      <c r="DA17" s="626"/>
      <c r="DB17" s="626"/>
      <c r="DC17" s="626"/>
      <c r="DD17" s="632" t="s">
        <v>122</v>
      </c>
      <c r="DE17" s="624"/>
      <c r="DF17" s="624"/>
      <c r="DG17" s="624"/>
      <c r="DH17" s="624"/>
      <c r="DI17" s="624"/>
      <c r="DJ17" s="624"/>
      <c r="DK17" s="624"/>
      <c r="DL17" s="624"/>
      <c r="DM17" s="624"/>
      <c r="DN17" s="624"/>
      <c r="DO17" s="624"/>
      <c r="DP17" s="625"/>
      <c r="DQ17" s="632">
        <v>161002</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564</v>
      </c>
      <c r="S18" s="624"/>
      <c r="T18" s="624"/>
      <c r="U18" s="624"/>
      <c r="V18" s="624"/>
      <c r="W18" s="624"/>
      <c r="X18" s="624"/>
      <c r="Y18" s="625"/>
      <c r="Z18" s="626">
        <v>0</v>
      </c>
      <c r="AA18" s="626"/>
      <c r="AB18" s="626"/>
      <c r="AC18" s="626"/>
      <c r="AD18" s="627">
        <v>564</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12873</v>
      </c>
      <c r="S19" s="624"/>
      <c r="T19" s="624"/>
      <c r="U19" s="624"/>
      <c r="V19" s="624"/>
      <c r="W19" s="624"/>
      <c r="X19" s="624"/>
      <c r="Y19" s="625"/>
      <c r="Z19" s="626">
        <v>0.4</v>
      </c>
      <c r="AA19" s="626"/>
      <c r="AB19" s="626"/>
      <c r="AC19" s="626"/>
      <c r="AD19" s="627">
        <v>12873</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2771</v>
      </c>
      <c r="S20" s="624"/>
      <c r="T20" s="624"/>
      <c r="U20" s="624"/>
      <c r="V20" s="624"/>
      <c r="W20" s="624"/>
      <c r="X20" s="624"/>
      <c r="Y20" s="625"/>
      <c r="Z20" s="626">
        <v>0.1</v>
      </c>
      <c r="AA20" s="626"/>
      <c r="AB20" s="626"/>
      <c r="AC20" s="626"/>
      <c r="AD20" s="627">
        <v>2771</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3401241</v>
      </c>
      <c r="CS20" s="624"/>
      <c r="CT20" s="624"/>
      <c r="CU20" s="624"/>
      <c r="CV20" s="624"/>
      <c r="CW20" s="624"/>
      <c r="CX20" s="624"/>
      <c r="CY20" s="625"/>
      <c r="CZ20" s="626">
        <v>100</v>
      </c>
      <c r="DA20" s="626"/>
      <c r="DB20" s="626"/>
      <c r="DC20" s="626"/>
      <c r="DD20" s="632">
        <v>558963</v>
      </c>
      <c r="DE20" s="624"/>
      <c r="DF20" s="624"/>
      <c r="DG20" s="624"/>
      <c r="DH20" s="624"/>
      <c r="DI20" s="624"/>
      <c r="DJ20" s="624"/>
      <c r="DK20" s="624"/>
      <c r="DL20" s="624"/>
      <c r="DM20" s="624"/>
      <c r="DN20" s="624"/>
      <c r="DO20" s="624"/>
      <c r="DP20" s="625"/>
      <c r="DQ20" s="632">
        <v>2544340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1654047</v>
      </c>
      <c r="S21" s="624"/>
      <c r="T21" s="624"/>
      <c r="U21" s="624"/>
      <c r="V21" s="624"/>
      <c r="W21" s="624"/>
      <c r="X21" s="624"/>
      <c r="Y21" s="625"/>
      <c r="Z21" s="626">
        <v>47.5</v>
      </c>
      <c r="AA21" s="626"/>
      <c r="AB21" s="626"/>
      <c r="AC21" s="626"/>
      <c r="AD21" s="627">
        <v>1570253</v>
      </c>
      <c r="AE21" s="627"/>
      <c r="AF21" s="627"/>
      <c r="AG21" s="627"/>
      <c r="AH21" s="627"/>
      <c r="AI21" s="627"/>
      <c r="AJ21" s="627"/>
      <c r="AK21" s="627"/>
      <c r="AL21" s="628">
        <v>68.400000000000006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1570253</v>
      </c>
      <c r="S22" s="624"/>
      <c r="T22" s="624"/>
      <c r="U22" s="624"/>
      <c r="V22" s="624"/>
      <c r="W22" s="624"/>
      <c r="X22" s="624"/>
      <c r="Y22" s="625"/>
      <c r="Z22" s="626">
        <v>45.1</v>
      </c>
      <c r="AA22" s="626"/>
      <c r="AB22" s="626"/>
      <c r="AC22" s="626"/>
      <c r="AD22" s="627">
        <v>1570253</v>
      </c>
      <c r="AE22" s="627"/>
      <c r="AF22" s="627"/>
      <c r="AG22" s="627"/>
      <c r="AH22" s="627"/>
      <c r="AI22" s="627"/>
      <c r="AJ22" s="627"/>
      <c r="AK22" s="627"/>
      <c r="AL22" s="628">
        <v>68.400000000000006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83794</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1169641</v>
      </c>
      <c r="CS24" s="613"/>
      <c r="CT24" s="613"/>
      <c r="CU24" s="613"/>
      <c r="CV24" s="613"/>
      <c r="CW24" s="613"/>
      <c r="CX24" s="613"/>
      <c r="CY24" s="614"/>
      <c r="CZ24" s="617">
        <v>34.4</v>
      </c>
      <c r="DA24" s="618"/>
      <c r="DB24" s="618"/>
      <c r="DC24" s="634"/>
      <c r="DD24" s="655">
        <v>928066</v>
      </c>
      <c r="DE24" s="613"/>
      <c r="DF24" s="613"/>
      <c r="DG24" s="613"/>
      <c r="DH24" s="613"/>
      <c r="DI24" s="613"/>
      <c r="DJ24" s="613"/>
      <c r="DK24" s="614"/>
      <c r="DL24" s="655">
        <v>878141</v>
      </c>
      <c r="DM24" s="613"/>
      <c r="DN24" s="613"/>
      <c r="DO24" s="613"/>
      <c r="DP24" s="613"/>
      <c r="DQ24" s="613"/>
      <c r="DR24" s="613"/>
      <c r="DS24" s="613"/>
      <c r="DT24" s="613"/>
      <c r="DU24" s="613"/>
      <c r="DV24" s="614"/>
      <c r="DW24" s="617">
        <v>38.299999999999997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2366065</v>
      </c>
      <c r="S25" s="624"/>
      <c r="T25" s="624"/>
      <c r="U25" s="624"/>
      <c r="V25" s="624"/>
      <c r="W25" s="624"/>
      <c r="X25" s="624"/>
      <c r="Y25" s="625"/>
      <c r="Z25" s="626">
        <v>67.900000000000006</v>
      </c>
      <c r="AA25" s="626"/>
      <c r="AB25" s="626"/>
      <c r="AC25" s="626"/>
      <c r="AD25" s="627">
        <v>2282271</v>
      </c>
      <c r="AE25" s="627"/>
      <c r="AF25" s="627"/>
      <c r="AG25" s="627"/>
      <c r="AH25" s="627"/>
      <c r="AI25" s="627"/>
      <c r="AJ25" s="627"/>
      <c r="AK25" s="627"/>
      <c r="AL25" s="628">
        <v>99.5</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705518</v>
      </c>
      <c r="CS25" s="644"/>
      <c r="CT25" s="644"/>
      <c r="CU25" s="644"/>
      <c r="CV25" s="644"/>
      <c r="CW25" s="644"/>
      <c r="CX25" s="644"/>
      <c r="CY25" s="645"/>
      <c r="CZ25" s="628">
        <v>20.7</v>
      </c>
      <c r="DA25" s="656"/>
      <c r="DB25" s="656"/>
      <c r="DC25" s="658"/>
      <c r="DD25" s="632">
        <v>664451</v>
      </c>
      <c r="DE25" s="644"/>
      <c r="DF25" s="644"/>
      <c r="DG25" s="644"/>
      <c r="DH25" s="644"/>
      <c r="DI25" s="644"/>
      <c r="DJ25" s="644"/>
      <c r="DK25" s="645"/>
      <c r="DL25" s="632">
        <v>661894</v>
      </c>
      <c r="DM25" s="644"/>
      <c r="DN25" s="644"/>
      <c r="DO25" s="644"/>
      <c r="DP25" s="644"/>
      <c r="DQ25" s="644"/>
      <c r="DR25" s="644"/>
      <c r="DS25" s="644"/>
      <c r="DT25" s="644"/>
      <c r="DU25" s="644"/>
      <c r="DV25" s="645"/>
      <c r="DW25" s="628">
        <v>28.9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382392</v>
      </c>
      <c r="CS26" s="624"/>
      <c r="CT26" s="624"/>
      <c r="CU26" s="624"/>
      <c r="CV26" s="624"/>
      <c r="CW26" s="624"/>
      <c r="CX26" s="624"/>
      <c r="CY26" s="625"/>
      <c r="CZ26" s="628">
        <v>11.2</v>
      </c>
      <c r="DA26" s="656"/>
      <c r="DB26" s="656"/>
      <c r="DC26" s="658"/>
      <c r="DD26" s="632">
        <v>357346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15652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541185</v>
      </c>
      <c r="BH27" s="624"/>
      <c r="BI27" s="624"/>
      <c r="BJ27" s="624"/>
      <c r="BK27" s="624"/>
      <c r="BL27" s="624"/>
      <c r="BM27" s="624"/>
      <c r="BN27" s="625"/>
      <c r="BO27" s="626">
        <v>100</v>
      </c>
      <c r="BP27" s="626"/>
      <c r="BQ27" s="626"/>
      <c r="BR27" s="626"/>
      <c r="BS27" s="627">
        <v>68174</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303121</v>
      </c>
      <c r="CS27" s="644"/>
      <c r="CT27" s="644"/>
      <c r="CU27" s="644"/>
      <c r="CV27" s="644"/>
      <c r="CW27" s="644"/>
      <c r="CX27" s="644"/>
      <c r="CY27" s="645"/>
      <c r="CZ27" s="628">
        <v>8.9</v>
      </c>
      <c r="DA27" s="656"/>
      <c r="DB27" s="656"/>
      <c r="DC27" s="658"/>
      <c r="DD27" s="632">
        <v>102613</v>
      </c>
      <c r="DE27" s="644"/>
      <c r="DF27" s="644"/>
      <c r="DG27" s="644"/>
      <c r="DH27" s="644"/>
      <c r="DI27" s="644"/>
      <c r="DJ27" s="644"/>
      <c r="DK27" s="645"/>
      <c r="DL27" s="632">
        <v>55245</v>
      </c>
      <c r="DM27" s="644"/>
      <c r="DN27" s="644"/>
      <c r="DO27" s="644"/>
      <c r="DP27" s="644"/>
      <c r="DQ27" s="644"/>
      <c r="DR27" s="644"/>
      <c r="DS27" s="644"/>
      <c r="DT27" s="644"/>
      <c r="DU27" s="644"/>
      <c r="DV27" s="645"/>
      <c r="DW27" s="628">
        <v>2.4</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19863</v>
      </c>
      <c r="S28" s="624"/>
      <c r="T28" s="624"/>
      <c r="U28" s="624"/>
      <c r="V28" s="624"/>
      <c r="W28" s="624"/>
      <c r="X28" s="624"/>
      <c r="Y28" s="625"/>
      <c r="Z28" s="626">
        <v>0.6</v>
      </c>
      <c r="AA28" s="626"/>
      <c r="AB28" s="626"/>
      <c r="AC28" s="626"/>
      <c r="AD28" s="627">
        <v>3651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161002</v>
      </c>
      <c r="CS28" s="624"/>
      <c r="CT28" s="624"/>
      <c r="CU28" s="624"/>
      <c r="CV28" s="624"/>
      <c r="CW28" s="624"/>
      <c r="CX28" s="624"/>
      <c r="CY28" s="625"/>
      <c r="CZ28" s="628">
        <v>4.7</v>
      </c>
      <c r="DA28" s="656"/>
      <c r="DB28" s="656"/>
      <c r="DC28" s="658"/>
      <c r="DD28" s="632">
        <v>161002</v>
      </c>
      <c r="DE28" s="624"/>
      <c r="DF28" s="624"/>
      <c r="DG28" s="624"/>
      <c r="DH28" s="624"/>
      <c r="DI28" s="624"/>
      <c r="DJ28" s="624"/>
      <c r="DK28" s="625"/>
      <c r="DL28" s="632">
        <v>161002</v>
      </c>
      <c r="DM28" s="624"/>
      <c r="DN28" s="624"/>
      <c r="DO28" s="624"/>
      <c r="DP28" s="624"/>
      <c r="DQ28" s="624"/>
      <c r="DR28" s="624"/>
      <c r="DS28" s="624"/>
      <c r="DT28" s="624"/>
      <c r="DU28" s="624"/>
      <c r="DV28" s="625"/>
      <c r="DW28" s="628">
        <v>7</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8748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161002</v>
      </c>
      <c r="CS29" s="644"/>
      <c r="CT29" s="644"/>
      <c r="CU29" s="644"/>
      <c r="CV29" s="644"/>
      <c r="CW29" s="644"/>
      <c r="CX29" s="644"/>
      <c r="CY29" s="645"/>
      <c r="CZ29" s="628">
        <v>4.7</v>
      </c>
      <c r="DA29" s="656"/>
      <c r="DB29" s="656"/>
      <c r="DC29" s="658"/>
      <c r="DD29" s="632">
        <v>161002</v>
      </c>
      <c r="DE29" s="644"/>
      <c r="DF29" s="644"/>
      <c r="DG29" s="644"/>
      <c r="DH29" s="644"/>
      <c r="DI29" s="644"/>
      <c r="DJ29" s="644"/>
      <c r="DK29" s="645"/>
      <c r="DL29" s="632">
        <v>161002</v>
      </c>
      <c r="DM29" s="644"/>
      <c r="DN29" s="644"/>
      <c r="DO29" s="644"/>
      <c r="DP29" s="644"/>
      <c r="DQ29" s="644"/>
      <c r="DR29" s="644"/>
      <c r="DS29" s="644"/>
      <c r="DT29" s="644"/>
      <c r="DU29" s="644"/>
      <c r="DV29" s="645"/>
      <c r="DW29" s="628">
        <v>7</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288294</v>
      </c>
      <c r="S30" s="624"/>
      <c r="T30" s="624"/>
      <c r="U30" s="624"/>
      <c r="V30" s="624"/>
      <c r="W30" s="624"/>
      <c r="X30" s="624"/>
      <c r="Y30" s="625"/>
      <c r="Z30" s="626">
        <v>8.3000000000000007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157404</v>
      </c>
      <c r="CS30" s="624"/>
      <c r="CT30" s="624"/>
      <c r="CU30" s="624"/>
      <c r="CV30" s="624"/>
      <c r="CW30" s="624"/>
      <c r="CX30" s="624"/>
      <c r="CY30" s="625"/>
      <c r="CZ30" s="628">
        <v>4.5999999999999996</v>
      </c>
      <c r="DA30" s="656"/>
      <c r="DB30" s="656"/>
      <c r="DC30" s="658"/>
      <c r="DD30" s="632">
        <v>157404</v>
      </c>
      <c r="DE30" s="624"/>
      <c r="DF30" s="624"/>
      <c r="DG30" s="624"/>
      <c r="DH30" s="624"/>
      <c r="DI30" s="624"/>
      <c r="DJ30" s="624"/>
      <c r="DK30" s="625"/>
      <c r="DL30" s="632">
        <v>157404</v>
      </c>
      <c r="DM30" s="624"/>
      <c r="DN30" s="624"/>
      <c r="DO30" s="624"/>
      <c r="DP30" s="624"/>
      <c r="DQ30" s="624"/>
      <c r="DR30" s="624"/>
      <c r="DS30" s="624"/>
      <c r="DT30" s="624"/>
      <c r="DU30" s="624"/>
      <c r="DV30" s="625"/>
      <c r="DW30" s="628">
        <v>6.9</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99.4</v>
      </c>
      <c r="BH31" s="667"/>
      <c r="BI31" s="667"/>
      <c r="BJ31" s="667"/>
      <c r="BK31" s="667"/>
      <c r="BL31" s="667"/>
      <c r="BM31" s="618">
        <v>98</v>
      </c>
      <c r="BN31" s="667"/>
      <c r="BO31" s="667"/>
      <c r="BP31" s="667"/>
      <c r="BQ31" s="668"/>
      <c r="BR31" s="670">
        <v>99.4</v>
      </c>
      <c r="BS31" s="667"/>
      <c r="BT31" s="667"/>
      <c r="BU31" s="667"/>
      <c r="BV31" s="667"/>
      <c r="BW31" s="667"/>
      <c r="BX31" s="618">
        <v>98</v>
      </c>
      <c r="BY31" s="667"/>
      <c r="BZ31" s="667"/>
      <c r="CA31" s="667"/>
      <c r="CB31" s="668"/>
      <c r="CD31" s="663"/>
      <c r="CE31" s="664"/>
      <c r="CF31" s="620" t="s">
        <v>301</v>
      </c>
      <c r="CG31" s="621"/>
      <c r="CH31" s="621"/>
      <c r="CI31" s="621"/>
      <c r="CJ31" s="621"/>
      <c r="CK31" s="621"/>
      <c r="CL31" s="621"/>
      <c r="CM31" s="621"/>
      <c r="CN31" s="621"/>
      <c r="CO31" s="621"/>
      <c r="CP31" s="621"/>
      <c r="CQ31" s="622"/>
      <c r="CR31" s="623">
        <v>3598</v>
      </c>
      <c r="CS31" s="644"/>
      <c r="CT31" s="644"/>
      <c r="CU31" s="644"/>
      <c r="CV31" s="644"/>
      <c r="CW31" s="644"/>
      <c r="CX31" s="644"/>
      <c r="CY31" s="645"/>
      <c r="CZ31" s="628">
        <v>0.1</v>
      </c>
      <c r="DA31" s="656"/>
      <c r="DB31" s="656"/>
      <c r="DC31" s="658"/>
      <c r="DD31" s="632">
        <v>3598</v>
      </c>
      <c r="DE31" s="644"/>
      <c r="DF31" s="644"/>
      <c r="DG31" s="644"/>
      <c r="DH31" s="644"/>
      <c r="DI31" s="644"/>
      <c r="DJ31" s="644"/>
      <c r="DK31" s="645"/>
      <c r="DL31" s="632">
        <v>3598</v>
      </c>
      <c r="DM31" s="644"/>
      <c r="DN31" s="644"/>
      <c r="DO31" s="644"/>
      <c r="DP31" s="644"/>
      <c r="DQ31" s="644"/>
      <c r="DR31" s="644"/>
      <c r="DS31" s="644"/>
      <c r="DT31" s="644"/>
      <c r="DU31" s="644"/>
      <c r="DV31" s="645"/>
      <c r="DW31" s="628">
        <v>0.2</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181391</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v>
      </c>
      <c r="BH32" s="644"/>
      <c r="BI32" s="644"/>
      <c r="BJ32" s="644"/>
      <c r="BK32" s="644"/>
      <c r="BL32" s="644"/>
      <c r="BM32" s="629">
        <v>97.4</v>
      </c>
      <c r="BN32" s="644"/>
      <c r="BO32" s="644"/>
      <c r="BP32" s="644"/>
      <c r="BQ32" s="669"/>
      <c r="BR32" s="680">
        <v>99</v>
      </c>
      <c r="BS32" s="644"/>
      <c r="BT32" s="644"/>
      <c r="BU32" s="644"/>
      <c r="BV32" s="644"/>
      <c r="BW32" s="644"/>
      <c r="BX32" s="629">
        <v>97.8</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11998</v>
      </c>
      <c r="S33" s="624"/>
      <c r="T33" s="624"/>
      <c r="U33" s="624"/>
      <c r="V33" s="624"/>
      <c r="W33" s="624"/>
      <c r="X33" s="624"/>
      <c r="Y33" s="625"/>
      <c r="Z33" s="626">
        <v>0.3</v>
      </c>
      <c r="AA33" s="626"/>
      <c r="AB33" s="626"/>
      <c r="AC33" s="626"/>
      <c r="AD33" s="627">
        <v>8214</v>
      </c>
      <c r="AE33" s="627"/>
      <c r="AF33" s="627"/>
      <c r="AG33" s="627"/>
      <c r="AH33" s="627"/>
      <c r="AI33" s="627"/>
      <c r="AJ33" s="627"/>
      <c r="AK33" s="627"/>
      <c r="AL33" s="628">
        <v>0.4</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99.5</v>
      </c>
      <c r="BH33" s="682"/>
      <c r="BI33" s="682"/>
      <c r="BJ33" s="682"/>
      <c r="BK33" s="682"/>
      <c r="BL33" s="682"/>
      <c r="BM33" s="683">
        <v>98.2</v>
      </c>
      <c r="BN33" s="682"/>
      <c r="BO33" s="682"/>
      <c r="BP33" s="682"/>
      <c r="BQ33" s="684"/>
      <c r="BR33" s="681">
        <v>99.5</v>
      </c>
      <c r="BS33" s="682"/>
      <c r="BT33" s="682"/>
      <c r="BU33" s="682"/>
      <c r="BV33" s="682"/>
      <c r="BW33" s="682"/>
      <c r="BX33" s="683">
        <v>98.1</v>
      </c>
      <c r="BY33" s="682"/>
      <c r="BZ33" s="682"/>
      <c r="CA33" s="682"/>
      <c r="CB33" s="684"/>
      <c r="CD33" s="620" t="s">
        <v>308</v>
      </c>
      <c r="CE33" s="621"/>
      <c r="CF33" s="621"/>
      <c r="CG33" s="621"/>
      <c r="CH33" s="621"/>
      <c r="CI33" s="621"/>
      <c r="CJ33" s="621"/>
      <c r="CK33" s="621"/>
      <c r="CL33" s="621"/>
      <c r="CM33" s="621"/>
      <c r="CN33" s="621"/>
      <c r="CO33" s="621"/>
      <c r="CP33" s="621"/>
      <c r="CQ33" s="622"/>
      <c r="CR33" s="623">
        <v>1672637</v>
      </c>
      <c r="CS33" s="644"/>
      <c r="CT33" s="644"/>
      <c r="CU33" s="644"/>
      <c r="CV33" s="644"/>
      <c r="CW33" s="644"/>
      <c r="CX33" s="644"/>
      <c r="CY33" s="645"/>
      <c r="CZ33" s="628">
        <v>49.2</v>
      </c>
      <c r="DA33" s="656"/>
      <c r="DB33" s="656"/>
      <c r="DC33" s="658"/>
      <c r="DD33" s="632">
        <v>1346444</v>
      </c>
      <c r="DE33" s="644"/>
      <c r="DF33" s="644"/>
      <c r="DG33" s="644"/>
      <c r="DH33" s="644"/>
      <c r="DI33" s="644"/>
      <c r="DJ33" s="644"/>
      <c r="DK33" s="645"/>
      <c r="DL33" s="632">
        <v>739106</v>
      </c>
      <c r="DM33" s="644"/>
      <c r="DN33" s="644"/>
      <c r="DO33" s="644"/>
      <c r="DP33" s="644"/>
      <c r="DQ33" s="644"/>
      <c r="DR33" s="644"/>
      <c r="DS33" s="644"/>
      <c r="DT33" s="644"/>
      <c r="DU33" s="644"/>
      <c r="DV33" s="645"/>
      <c r="DW33" s="628">
        <v>32.200000000000003</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35561</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592956</v>
      </c>
      <c r="CS34" s="624"/>
      <c r="CT34" s="624"/>
      <c r="CU34" s="624"/>
      <c r="CV34" s="624"/>
      <c r="CW34" s="624"/>
      <c r="CX34" s="624"/>
      <c r="CY34" s="625"/>
      <c r="CZ34" s="628">
        <v>17.399999999999999</v>
      </c>
      <c r="DA34" s="656"/>
      <c r="DB34" s="656"/>
      <c r="DC34" s="658"/>
      <c r="DD34" s="632">
        <v>454629</v>
      </c>
      <c r="DE34" s="624"/>
      <c r="DF34" s="624"/>
      <c r="DG34" s="624"/>
      <c r="DH34" s="624"/>
      <c r="DI34" s="624"/>
      <c r="DJ34" s="624"/>
      <c r="DK34" s="625"/>
      <c r="DL34" s="632">
        <v>302317</v>
      </c>
      <c r="DM34" s="624"/>
      <c r="DN34" s="624"/>
      <c r="DO34" s="624"/>
      <c r="DP34" s="624"/>
      <c r="DQ34" s="624"/>
      <c r="DR34" s="624"/>
      <c r="DS34" s="624"/>
      <c r="DT34" s="624"/>
      <c r="DU34" s="624"/>
      <c r="DV34" s="625"/>
      <c r="DW34" s="628">
        <v>13.2</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325223</v>
      </c>
      <c r="S35" s="624"/>
      <c r="T35" s="624"/>
      <c r="U35" s="624"/>
      <c r="V35" s="624"/>
      <c r="W35" s="624"/>
      <c r="X35" s="624"/>
      <c r="Y35" s="625"/>
      <c r="Z35" s="626">
        <v>9.3000000000000007</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13814</v>
      </c>
      <c r="CS35" s="644"/>
      <c r="CT35" s="644"/>
      <c r="CU35" s="644"/>
      <c r="CV35" s="644"/>
      <c r="CW35" s="644"/>
      <c r="CX35" s="644"/>
      <c r="CY35" s="645"/>
      <c r="CZ35" s="628">
        <v>0.4</v>
      </c>
      <c r="DA35" s="656"/>
      <c r="DB35" s="656"/>
      <c r="DC35" s="658"/>
      <c r="DD35" s="632">
        <v>13027</v>
      </c>
      <c r="DE35" s="644"/>
      <c r="DF35" s="644"/>
      <c r="DG35" s="644"/>
      <c r="DH35" s="644"/>
      <c r="DI35" s="644"/>
      <c r="DJ35" s="644"/>
      <c r="DK35" s="645"/>
      <c r="DL35" s="632">
        <v>6543</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150857</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518620</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45103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514060</v>
      </c>
      <c r="CS36" s="624"/>
      <c r="CT36" s="624"/>
      <c r="CU36" s="624"/>
      <c r="CV36" s="624"/>
      <c r="CW36" s="624"/>
      <c r="CX36" s="624"/>
      <c r="CY36" s="625"/>
      <c r="CZ36" s="628">
        <v>15.1</v>
      </c>
      <c r="DA36" s="656"/>
      <c r="DB36" s="656"/>
      <c r="DC36" s="658"/>
      <c r="DD36" s="632">
        <v>444445</v>
      </c>
      <c r="DE36" s="624"/>
      <c r="DF36" s="624"/>
      <c r="DG36" s="624"/>
      <c r="DH36" s="624"/>
      <c r="DI36" s="624"/>
      <c r="DJ36" s="624"/>
      <c r="DK36" s="625"/>
      <c r="DL36" s="632">
        <v>229915</v>
      </c>
      <c r="DM36" s="624"/>
      <c r="DN36" s="624"/>
      <c r="DO36" s="624"/>
      <c r="DP36" s="624"/>
      <c r="DQ36" s="624"/>
      <c r="DR36" s="624"/>
      <c r="DS36" s="624"/>
      <c r="DT36" s="624"/>
      <c r="DU36" s="624"/>
      <c r="DV36" s="625"/>
      <c r="DW36" s="628">
        <v>10</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79288</v>
      </c>
      <c r="S37" s="624"/>
      <c r="T37" s="624"/>
      <c r="U37" s="624"/>
      <c r="V37" s="624"/>
      <c r="W37" s="624"/>
      <c r="X37" s="624"/>
      <c r="Y37" s="625"/>
      <c r="Z37" s="626">
        <v>2.2999999999999998</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143516</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28981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165224</v>
      </c>
      <c r="CS37" s="644"/>
      <c r="CT37" s="644"/>
      <c r="CU37" s="644"/>
      <c r="CV37" s="644"/>
      <c r="CW37" s="644"/>
      <c r="CX37" s="644"/>
      <c r="CY37" s="645"/>
      <c r="CZ37" s="628">
        <v>4.9000000000000004</v>
      </c>
      <c r="DA37" s="656"/>
      <c r="DB37" s="656"/>
      <c r="DC37" s="658"/>
      <c r="DD37" s="632">
        <v>165165</v>
      </c>
      <c r="DE37" s="644"/>
      <c r="DF37" s="644"/>
      <c r="DG37" s="644"/>
      <c r="DH37" s="644"/>
      <c r="DI37" s="644"/>
      <c r="DJ37" s="644"/>
      <c r="DK37" s="645"/>
      <c r="DL37" s="632">
        <v>147980</v>
      </c>
      <c r="DM37" s="644"/>
      <c r="DN37" s="644"/>
      <c r="DO37" s="644"/>
      <c r="DP37" s="644"/>
      <c r="DQ37" s="644"/>
      <c r="DR37" s="644"/>
      <c r="DS37" s="644"/>
      <c r="DT37" s="644"/>
      <c r="DU37" s="644"/>
      <c r="DV37" s="645"/>
      <c r="DW37" s="628">
        <v>6.5</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t="s">
        <v>122</v>
      </c>
      <c r="S38" s="624"/>
      <c r="T38" s="624"/>
      <c r="U38" s="624"/>
      <c r="V38" s="624"/>
      <c r="W38" s="624"/>
      <c r="X38" s="624"/>
      <c r="Y38" s="625"/>
      <c r="Z38" s="626" t="s">
        <v>122</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126151</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496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248953</v>
      </c>
      <c r="CS38" s="624"/>
      <c r="CT38" s="624"/>
      <c r="CU38" s="624"/>
      <c r="CV38" s="624"/>
      <c r="CW38" s="624"/>
      <c r="CX38" s="624"/>
      <c r="CY38" s="625"/>
      <c r="CZ38" s="628">
        <v>7.3</v>
      </c>
      <c r="DA38" s="656"/>
      <c r="DB38" s="656"/>
      <c r="DC38" s="658"/>
      <c r="DD38" s="632">
        <v>208368</v>
      </c>
      <c r="DE38" s="624"/>
      <c r="DF38" s="624"/>
      <c r="DG38" s="624"/>
      <c r="DH38" s="624"/>
      <c r="DI38" s="624"/>
      <c r="DJ38" s="624"/>
      <c r="DK38" s="625"/>
      <c r="DL38" s="632">
        <v>200331</v>
      </c>
      <c r="DM38" s="624"/>
      <c r="DN38" s="624"/>
      <c r="DO38" s="624"/>
      <c r="DP38" s="624"/>
      <c r="DQ38" s="624"/>
      <c r="DR38" s="624"/>
      <c r="DS38" s="624"/>
      <c r="DT38" s="624"/>
      <c r="DU38" s="624"/>
      <c r="DV38" s="625"/>
      <c r="DW38" s="628">
        <v>8.6999999999999993</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754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180379</v>
      </c>
      <c r="CS39" s="644"/>
      <c r="CT39" s="644"/>
      <c r="CU39" s="644"/>
      <c r="CV39" s="644"/>
      <c r="CW39" s="644"/>
      <c r="CX39" s="644"/>
      <c r="CY39" s="645"/>
      <c r="CZ39" s="628">
        <v>5.3</v>
      </c>
      <c r="DA39" s="656"/>
      <c r="DB39" s="656"/>
      <c r="DC39" s="658"/>
      <c r="DD39" s="632">
        <v>118000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108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122475</v>
      </c>
      <c r="CS40" s="624"/>
      <c r="CT40" s="624"/>
      <c r="CU40" s="624"/>
      <c r="CV40" s="624"/>
      <c r="CW40" s="624"/>
      <c r="CX40" s="624"/>
      <c r="CY40" s="625"/>
      <c r="CZ40" s="628">
        <v>3.6</v>
      </c>
      <c r="DA40" s="656"/>
      <c r="DB40" s="656"/>
      <c r="DC40" s="658"/>
      <c r="DD40" s="632">
        <v>107975</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3482940</v>
      </c>
      <c r="S41" s="696"/>
      <c r="T41" s="696"/>
      <c r="U41" s="696"/>
      <c r="V41" s="696"/>
      <c r="W41" s="696"/>
      <c r="X41" s="696"/>
      <c r="Y41" s="700"/>
      <c r="Z41" s="701">
        <v>100</v>
      </c>
      <c r="AA41" s="701"/>
      <c r="AB41" s="701"/>
      <c r="AC41" s="701"/>
      <c r="AD41" s="702">
        <v>2294136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42875</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206078</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340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558963</v>
      </c>
      <c r="CS42" s="644"/>
      <c r="CT42" s="644"/>
      <c r="CU42" s="644"/>
      <c r="CV42" s="644"/>
      <c r="CW42" s="644"/>
      <c r="CX42" s="644"/>
      <c r="CY42" s="645"/>
      <c r="CZ42" s="628">
        <v>16.399999999999999</v>
      </c>
      <c r="DA42" s="656"/>
      <c r="DB42" s="656"/>
      <c r="DC42" s="658"/>
      <c r="DD42" s="632">
        <v>269830</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12708</v>
      </c>
      <c r="CS43" s="644"/>
      <c r="CT43" s="644"/>
      <c r="CU43" s="644"/>
      <c r="CV43" s="644"/>
      <c r="CW43" s="644"/>
      <c r="CX43" s="644"/>
      <c r="CY43" s="645"/>
      <c r="CZ43" s="628">
        <v>0.4</v>
      </c>
      <c r="DA43" s="656"/>
      <c r="DB43" s="656"/>
      <c r="DC43" s="658"/>
      <c r="DD43" s="632">
        <v>12708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558963</v>
      </c>
      <c r="CS44" s="624"/>
      <c r="CT44" s="624"/>
      <c r="CU44" s="624"/>
      <c r="CV44" s="624"/>
      <c r="CW44" s="624"/>
      <c r="CX44" s="624"/>
      <c r="CY44" s="625"/>
      <c r="CZ44" s="628">
        <v>16.399999999999999</v>
      </c>
      <c r="DA44" s="629"/>
      <c r="DB44" s="629"/>
      <c r="DC44" s="635"/>
      <c r="DD44" s="632">
        <v>269830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259259</v>
      </c>
      <c r="CS45" s="644"/>
      <c r="CT45" s="644"/>
      <c r="CU45" s="644"/>
      <c r="CV45" s="644"/>
      <c r="CW45" s="644"/>
      <c r="CX45" s="644"/>
      <c r="CY45" s="645"/>
      <c r="CZ45" s="628">
        <v>7.6</v>
      </c>
      <c r="DA45" s="656"/>
      <c r="DB45" s="656"/>
      <c r="DC45" s="658"/>
      <c r="DD45" s="632">
        <v>93936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292566</v>
      </c>
      <c r="CS46" s="624"/>
      <c r="CT46" s="624"/>
      <c r="CU46" s="624"/>
      <c r="CV46" s="624"/>
      <c r="CW46" s="624"/>
      <c r="CX46" s="624"/>
      <c r="CY46" s="625"/>
      <c r="CZ46" s="628">
        <v>8.6</v>
      </c>
      <c r="DA46" s="629"/>
      <c r="DB46" s="629"/>
      <c r="DC46" s="635"/>
      <c r="DD46" s="632">
        <v>168756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9"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3401241</v>
      </c>
      <c r="CS49" s="682"/>
      <c r="CT49" s="682"/>
      <c r="CU49" s="682"/>
      <c r="CV49" s="682"/>
      <c r="CW49" s="682"/>
      <c r="CX49" s="682"/>
      <c r="CY49" s="711"/>
      <c r="CZ49" s="703">
        <v>100</v>
      </c>
      <c r="DA49" s="712"/>
      <c r="DB49" s="712"/>
      <c r="DC49" s="713"/>
      <c r="DD49" s="714">
        <v>2544340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PJlXM7RydXdc/xEkHowLYeqIHIYdBVVySzx34F8SUDWfp5OhJwfbTh7Zo+KaBheb3q+soER6qDibGA5rVaE6Q==" saltValue="6SY8n0eIgbQ1wgmQrrDF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Normal="100" zoomScaleSheetLayoutView="70" workbookViewId="0">
      <selection activeCell="AK31" sqref="AK31:AO31"/>
    </sheetView>
  </sheetViews>
  <sheetFormatPr defaultColWidth="0" defaultRowHeight="12.9"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3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3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35" customHeight="1" thickTop="1" x14ac:dyDescent="0.15">
      <c r="A7" s="224">
        <v>1</v>
      </c>
      <c r="B7" s="749" t="s">
        <v>375</v>
      </c>
      <c r="C7" s="750"/>
      <c r="D7" s="750"/>
      <c r="E7" s="750"/>
      <c r="F7" s="750"/>
      <c r="G7" s="750"/>
      <c r="H7" s="750"/>
      <c r="I7" s="750"/>
      <c r="J7" s="750"/>
      <c r="K7" s="750"/>
      <c r="L7" s="750"/>
      <c r="M7" s="750"/>
      <c r="N7" s="750"/>
      <c r="O7" s="750"/>
      <c r="P7" s="751"/>
      <c r="Q7" s="752">
        <v>3540</v>
      </c>
      <c r="R7" s="753"/>
      <c r="S7" s="753"/>
      <c r="T7" s="753"/>
      <c r="U7" s="753"/>
      <c r="V7" s="753">
        <v>3459</v>
      </c>
      <c r="W7" s="753"/>
      <c r="X7" s="753"/>
      <c r="Y7" s="753"/>
      <c r="Z7" s="753"/>
      <c r="AA7" s="753">
        <v>82</v>
      </c>
      <c r="AB7" s="753"/>
      <c r="AC7" s="753"/>
      <c r="AD7" s="753"/>
      <c r="AE7" s="754"/>
      <c r="AF7" s="755">
        <v>72</v>
      </c>
      <c r="AG7" s="756"/>
      <c r="AH7" s="756"/>
      <c r="AI7" s="756"/>
      <c r="AJ7" s="757"/>
      <c r="AK7" s="758">
        <v>325</v>
      </c>
      <c r="AL7" s="759"/>
      <c r="AM7" s="759"/>
      <c r="AN7" s="759"/>
      <c r="AO7" s="759"/>
      <c r="AP7" s="759">
        <v>929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543</v>
      </c>
      <c r="BT7" s="747"/>
      <c r="BU7" s="747"/>
      <c r="BV7" s="747"/>
      <c r="BW7" s="747"/>
      <c r="BX7" s="747"/>
      <c r="BY7" s="747"/>
      <c r="BZ7" s="747"/>
      <c r="CA7" s="747"/>
      <c r="CB7" s="747"/>
      <c r="CC7" s="747"/>
      <c r="CD7" s="747"/>
      <c r="CE7" s="747"/>
      <c r="CF7" s="747"/>
      <c r="CG7" s="762"/>
      <c r="CH7" s="743">
        <v>1</v>
      </c>
      <c r="CI7" s="744"/>
      <c r="CJ7" s="744"/>
      <c r="CK7" s="744"/>
      <c r="CL7" s="745"/>
      <c r="CM7" s="743">
        <v>42</v>
      </c>
      <c r="CN7" s="744"/>
      <c r="CO7" s="744"/>
      <c r="CP7" s="744"/>
      <c r="CQ7" s="745"/>
      <c r="CR7" s="743">
        <v>11</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3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3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3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3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3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3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3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3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3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3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3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3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3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3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3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35" customHeight="1" thickBot="1" x14ac:dyDescent="0.2">
      <c r="A23" s="228" t="s">
        <v>377</v>
      </c>
      <c r="B23" s="789" t="s">
        <v>378</v>
      </c>
      <c r="C23" s="790"/>
      <c r="D23" s="790"/>
      <c r="E23" s="790"/>
      <c r="F23" s="790"/>
      <c r="G23" s="790"/>
      <c r="H23" s="790"/>
      <c r="I23" s="790"/>
      <c r="J23" s="790"/>
      <c r="K23" s="790"/>
      <c r="L23" s="790"/>
      <c r="M23" s="790"/>
      <c r="N23" s="790"/>
      <c r="O23" s="790"/>
      <c r="P23" s="791"/>
      <c r="Q23" s="792">
        <v>3540</v>
      </c>
      <c r="R23" s="793"/>
      <c r="S23" s="793"/>
      <c r="T23" s="793"/>
      <c r="U23" s="793"/>
      <c r="V23" s="793">
        <v>3459</v>
      </c>
      <c r="W23" s="793"/>
      <c r="X23" s="793"/>
      <c r="Y23" s="793"/>
      <c r="Z23" s="793"/>
      <c r="AA23" s="793">
        <v>82</v>
      </c>
      <c r="AB23" s="793"/>
      <c r="AC23" s="793"/>
      <c r="AD23" s="793"/>
      <c r="AE23" s="794"/>
      <c r="AF23" s="795">
        <v>72</v>
      </c>
      <c r="AG23" s="793"/>
      <c r="AH23" s="793"/>
      <c r="AI23" s="793"/>
      <c r="AJ23" s="796"/>
      <c r="AK23" s="797"/>
      <c r="AL23" s="798"/>
      <c r="AM23" s="798"/>
      <c r="AN23" s="798"/>
      <c r="AO23" s="798"/>
      <c r="AP23" s="793">
        <v>929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3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3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3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3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35" customHeight="1" thickTop="1" x14ac:dyDescent="0.15">
      <c r="A28" s="230">
        <v>1</v>
      </c>
      <c r="B28" s="749" t="s">
        <v>389</v>
      </c>
      <c r="C28" s="750"/>
      <c r="D28" s="750"/>
      <c r="E28" s="750"/>
      <c r="F28" s="750"/>
      <c r="G28" s="750"/>
      <c r="H28" s="750"/>
      <c r="I28" s="750"/>
      <c r="J28" s="750"/>
      <c r="K28" s="750"/>
      <c r="L28" s="750"/>
      <c r="M28" s="750"/>
      <c r="N28" s="750"/>
      <c r="O28" s="750"/>
      <c r="P28" s="751"/>
      <c r="Q28" s="822">
        <v>459</v>
      </c>
      <c r="R28" s="823"/>
      <c r="S28" s="823"/>
      <c r="T28" s="823"/>
      <c r="U28" s="823"/>
      <c r="V28" s="823">
        <v>420</v>
      </c>
      <c r="W28" s="823"/>
      <c r="X28" s="823"/>
      <c r="Y28" s="823"/>
      <c r="Z28" s="823"/>
      <c r="AA28" s="823">
        <v>39</v>
      </c>
      <c r="AB28" s="823"/>
      <c r="AC28" s="823"/>
      <c r="AD28" s="823"/>
      <c r="AE28" s="824"/>
      <c r="AF28" s="825">
        <v>39</v>
      </c>
      <c r="AG28" s="823"/>
      <c r="AH28" s="823"/>
      <c r="AI28" s="823"/>
      <c r="AJ28" s="826"/>
      <c r="AK28" s="827">
        <v>43</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35" customHeight="1" x14ac:dyDescent="0.15">
      <c r="A29" s="230">
        <v>2</v>
      </c>
      <c r="B29" s="780" t="s">
        <v>390</v>
      </c>
      <c r="C29" s="781"/>
      <c r="D29" s="781"/>
      <c r="E29" s="781"/>
      <c r="F29" s="781"/>
      <c r="G29" s="781"/>
      <c r="H29" s="781"/>
      <c r="I29" s="781"/>
      <c r="J29" s="781"/>
      <c r="K29" s="781"/>
      <c r="L29" s="781"/>
      <c r="M29" s="781"/>
      <c r="N29" s="781"/>
      <c r="O29" s="781"/>
      <c r="P29" s="782"/>
      <c r="Q29" s="783">
        <v>642</v>
      </c>
      <c r="R29" s="784"/>
      <c r="S29" s="784"/>
      <c r="T29" s="784"/>
      <c r="U29" s="784"/>
      <c r="V29" s="784">
        <v>598</v>
      </c>
      <c r="W29" s="784"/>
      <c r="X29" s="784"/>
      <c r="Y29" s="784"/>
      <c r="Z29" s="784"/>
      <c r="AA29" s="784">
        <v>45</v>
      </c>
      <c r="AB29" s="784"/>
      <c r="AC29" s="784"/>
      <c r="AD29" s="784"/>
      <c r="AE29" s="785"/>
      <c r="AF29" s="786">
        <v>45</v>
      </c>
      <c r="AG29" s="787"/>
      <c r="AH29" s="787"/>
      <c r="AI29" s="787"/>
      <c r="AJ29" s="788"/>
      <c r="AK29" s="833">
        <v>100</v>
      </c>
      <c r="AL29" s="834"/>
      <c r="AM29" s="834"/>
      <c r="AN29" s="834"/>
      <c r="AO29" s="834"/>
      <c r="AP29" s="830" t="s">
        <v>487</v>
      </c>
      <c r="AQ29" s="830"/>
      <c r="AR29" s="830"/>
      <c r="AS29" s="830"/>
      <c r="AT29" s="830"/>
      <c r="AU29" s="830" t="s">
        <v>487</v>
      </c>
      <c r="AV29" s="830"/>
      <c r="AW29" s="830"/>
      <c r="AX29" s="830"/>
      <c r="AY29" s="830"/>
      <c r="AZ29" s="830" t="s">
        <v>487</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35" customHeight="1" x14ac:dyDescent="0.15">
      <c r="A30" s="230">
        <v>3</v>
      </c>
      <c r="B30" s="780" t="s">
        <v>391</v>
      </c>
      <c r="C30" s="781"/>
      <c r="D30" s="781"/>
      <c r="E30" s="781"/>
      <c r="F30" s="781"/>
      <c r="G30" s="781"/>
      <c r="H30" s="781"/>
      <c r="I30" s="781"/>
      <c r="J30" s="781"/>
      <c r="K30" s="781"/>
      <c r="L30" s="781"/>
      <c r="M30" s="781"/>
      <c r="N30" s="781"/>
      <c r="O30" s="781"/>
      <c r="P30" s="782"/>
      <c r="Q30" s="783">
        <v>94</v>
      </c>
      <c r="R30" s="784"/>
      <c r="S30" s="784"/>
      <c r="T30" s="784"/>
      <c r="U30" s="784"/>
      <c r="V30" s="784">
        <v>87</v>
      </c>
      <c r="W30" s="784"/>
      <c r="X30" s="784"/>
      <c r="Y30" s="784"/>
      <c r="Z30" s="784"/>
      <c r="AA30" s="784">
        <v>7</v>
      </c>
      <c r="AB30" s="784"/>
      <c r="AC30" s="784"/>
      <c r="AD30" s="784"/>
      <c r="AE30" s="785"/>
      <c r="AF30" s="786">
        <v>7</v>
      </c>
      <c r="AG30" s="787"/>
      <c r="AH30" s="787"/>
      <c r="AI30" s="787"/>
      <c r="AJ30" s="788"/>
      <c r="AK30" s="833">
        <v>40</v>
      </c>
      <c r="AL30" s="834"/>
      <c r="AM30" s="834"/>
      <c r="AN30" s="834"/>
      <c r="AO30" s="834"/>
      <c r="AP30" s="830" t="s">
        <v>487</v>
      </c>
      <c r="AQ30" s="830"/>
      <c r="AR30" s="830"/>
      <c r="AS30" s="830"/>
      <c r="AT30" s="830"/>
      <c r="AU30" s="830" t="s">
        <v>487</v>
      </c>
      <c r="AV30" s="830"/>
      <c r="AW30" s="830"/>
      <c r="AX30" s="830"/>
      <c r="AY30" s="830"/>
      <c r="AZ30" s="830" t="s">
        <v>487</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35" customHeight="1" x14ac:dyDescent="0.15">
      <c r="A31" s="230">
        <v>4</v>
      </c>
      <c r="B31" s="780" t="s">
        <v>392</v>
      </c>
      <c r="C31" s="781"/>
      <c r="D31" s="781"/>
      <c r="E31" s="781"/>
      <c r="F31" s="781"/>
      <c r="G31" s="781"/>
      <c r="H31" s="781"/>
      <c r="I31" s="781"/>
      <c r="J31" s="781"/>
      <c r="K31" s="781"/>
      <c r="L31" s="781"/>
      <c r="M31" s="781"/>
      <c r="N31" s="781"/>
      <c r="O31" s="781"/>
      <c r="P31" s="782"/>
      <c r="Q31" s="783">
        <v>197</v>
      </c>
      <c r="R31" s="784"/>
      <c r="S31" s="784"/>
      <c r="T31" s="784"/>
      <c r="U31" s="784"/>
      <c r="V31" s="784">
        <v>257</v>
      </c>
      <c r="W31" s="784"/>
      <c r="X31" s="784"/>
      <c r="Y31" s="784"/>
      <c r="Z31" s="784"/>
      <c r="AA31" s="784" t="s">
        <v>556</v>
      </c>
      <c r="AB31" s="784"/>
      <c r="AC31" s="784"/>
      <c r="AD31" s="784"/>
      <c r="AE31" s="785"/>
      <c r="AF31" s="786">
        <v>40</v>
      </c>
      <c r="AG31" s="787"/>
      <c r="AH31" s="787"/>
      <c r="AI31" s="787"/>
      <c r="AJ31" s="788"/>
      <c r="AK31" s="835">
        <v>126</v>
      </c>
      <c r="AL31" s="836"/>
      <c r="AM31" s="836"/>
      <c r="AN31" s="836"/>
      <c r="AO31" s="833"/>
      <c r="AP31" s="834">
        <v>934</v>
      </c>
      <c r="AQ31" s="834"/>
      <c r="AR31" s="834"/>
      <c r="AS31" s="834"/>
      <c r="AT31" s="834"/>
      <c r="AU31" s="834">
        <v>569</v>
      </c>
      <c r="AV31" s="834"/>
      <c r="AW31" s="834"/>
      <c r="AX31" s="834"/>
      <c r="AY31" s="834"/>
      <c r="AZ31" s="830" t="s">
        <v>487</v>
      </c>
      <c r="BA31" s="830"/>
      <c r="BB31" s="830"/>
      <c r="BC31" s="830"/>
      <c r="BD31" s="830"/>
      <c r="BE31" s="831" t="s">
        <v>393</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35" customHeight="1" x14ac:dyDescent="0.15">
      <c r="A32" s="230">
        <v>5</v>
      </c>
      <c r="B32" s="780" t="s">
        <v>394</v>
      </c>
      <c r="C32" s="781"/>
      <c r="D32" s="781"/>
      <c r="E32" s="781"/>
      <c r="F32" s="781"/>
      <c r="G32" s="781"/>
      <c r="H32" s="781"/>
      <c r="I32" s="781"/>
      <c r="J32" s="781"/>
      <c r="K32" s="781"/>
      <c r="L32" s="781"/>
      <c r="M32" s="781"/>
      <c r="N32" s="781"/>
      <c r="O32" s="781"/>
      <c r="P32" s="782"/>
      <c r="Q32" s="783">
        <v>169</v>
      </c>
      <c r="R32" s="784"/>
      <c r="S32" s="784"/>
      <c r="T32" s="784"/>
      <c r="U32" s="784"/>
      <c r="V32" s="784">
        <v>179</v>
      </c>
      <c r="W32" s="784"/>
      <c r="X32" s="784"/>
      <c r="Y32" s="784"/>
      <c r="Z32" s="784"/>
      <c r="AA32" s="784" t="s">
        <v>557</v>
      </c>
      <c r="AB32" s="784"/>
      <c r="AC32" s="784"/>
      <c r="AD32" s="784"/>
      <c r="AE32" s="785"/>
      <c r="AF32" s="786">
        <v>19</v>
      </c>
      <c r="AG32" s="787"/>
      <c r="AH32" s="787"/>
      <c r="AI32" s="787"/>
      <c r="AJ32" s="788"/>
      <c r="AK32" s="835">
        <v>144</v>
      </c>
      <c r="AL32" s="836"/>
      <c r="AM32" s="836"/>
      <c r="AN32" s="836"/>
      <c r="AO32" s="833"/>
      <c r="AP32" s="834">
        <v>342</v>
      </c>
      <c r="AQ32" s="834"/>
      <c r="AR32" s="834"/>
      <c r="AS32" s="834"/>
      <c r="AT32" s="834"/>
      <c r="AU32" s="834">
        <v>342</v>
      </c>
      <c r="AV32" s="834"/>
      <c r="AW32" s="834"/>
      <c r="AX32" s="834"/>
      <c r="AY32" s="834"/>
      <c r="AZ32" s="830" t="s">
        <v>487</v>
      </c>
      <c r="BA32" s="830"/>
      <c r="BB32" s="830"/>
      <c r="BC32" s="830"/>
      <c r="BD32" s="830"/>
      <c r="BE32" s="831" t="s">
        <v>393</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3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3"/>
      <c r="AL33" s="834"/>
      <c r="AM33" s="834"/>
      <c r="AN33" s="834"/>
      <c r="AO33" s="834"/>
      <c r="AP33" s="834"/>
      <c r="AQ33" s="834"/>
      <c r="AR33" s="834"/>
      <c r="AS33" s="834"/>
      <c r="AT33" s="834"/>
      <c r="AU33" s="834"/>
      <c r="AV33" s="834"/>
      <c r="AW33" s="834"/>
      <c r="AX33" s="834"/>
      <c r="AY33" s="834"/>
      <c r="AZ33" s="830"/>
      <c r="BA33" s="830"/>
      <c r="BB33" s="830"/>
      <c r="BC33" s="830"/>
      <c r="BD33" s="830"/>
      <c r="BE33" s="831"/>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3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34"/>
      <c r="AM34" s="834"/>
      <c r="AN34" s="834"/>
      <c r="AO34" s="834"/>
      <c r="AP34" s="834"/>
      <c r="AQ34" s="834"/>
      <c r="AR34" s="834"/>
      <c r="AS34" s="834"/>
      <c r="AT34" s="834"/>
      <c r="AU34" s="834"/>
      <c r="AV34" s="834"/>
      <c r="AW34" s="834"/>
      <c r="AX34" s="834"/>
      <c r="AY34" s="834"/>
      <c r="AZ34" s="830"/>
      <c r="BA34" s="830"/>
      <c r="BB34" s="830"/>
      <c r="BC34" s="830"/>
      <c r="BD34" s="830"/>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3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4"/>
      <c r="AM35" s="834"/>
      <c r="AN35" s="834"/>
      <c r="AO35" s="834"/>
      <c r="AP35" s="834"/>
      <c r="AQ35" s="834"/>
      <c r="AR35" s="834"/>
      <c r="AS35" s="834"/>
      <c r="AT35" s="834"/>
      <c r="AU35" s="834"/>
      <c r="AV35" s="834"/>
      <c r="AW35" s="834"/>
      <c r="AX35" s="834"/>
      <c r="AY35" s="834"/>
      <c r="AZ35" s="830"/>
      <c r="BA35" s="830"/>
      <c r="BB35" s="830"/>
      <c r="BC35" s="830"/>
      <c r="BD35" s="830"/>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3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4"/>
      <c r="AM36" s="834"/>
      <c r="AN36" s="834"/>
      <c r="AO36" s="834"/>
      <c r="AP36" s="834"/>
      <c r="AQ36" s="834"/>
      <c r="AR36" s="834"/>
      <c r="AS36" s="834"/>
      <c r="AT36" s="834"/>
      <c r="AU36" s="834"/>
      <c r="AV36" s="834"/>
      <c r="AW36" s="834"/>
      <c r="AX36" s="834"/>
      <c r="AY36" s="834"/>
      <c r="AZ36" s="830"/>
      <c r="BA36" s="830"/>
      <c r="BB36" s="830"/>
      <c r="BC36" s="830"/>
      <c r="BD36" s="830"/>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3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4"/>
      <c r="AM37" s="834"/>
      <c r="AN37" s="834"/>
      <c r="AO37" s="834"/>
      <c r="AP37" s="834"/>
      <c r="AQ37" s="834"/>
      <c r="AR37" s="834"/>
      <c r="AS37" s="834"/>
      <c r="AT37" s="834"/>
      <c r="AU37" s="834"/>
      <c r="AV37" s="834"/>
      <c r="AW37" s="834"/>
      <c r="AX37" s="834"/>
      <c r="AY37" s="834"/>
      <c r="AZ37" s="830"/>
      <c r="BA37" s="830"/>
      <c r="BB37" s="830"/>
      <c r="BC37" s="830"/>
      <c r="BD37" s="830"/>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3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4"/>
      <c r="AM38" s="834"/>
      <c r="AN38" s="834"/>
      <c r="AO38" s="834"/>
      <c r="AP38" s="834"/>
      <c r="AQ38" s="834"/>
      <c r="AR38" s="834"/>
      <c r="AS38" s="834"/>
      <c r="AT38" s="834"/>
      <c r="AU38" s="834"/>
      <c r="AV38" s="834"/>
      <c r="AW38" s="834"/>
      <c r="AX38" s="834"/>
      <c r="AY38" s="834"/>
      <c r="AZ38" s="830"/>
      <c r="BA38" s="830"/>
      <c r="BB38" s="830"/>
      <c r="BC38" s="830"/>
      <c r="BD38" s="830"/>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3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4"/>
      <c r="AM39" s="834"/>
      <c r="AN39" s="834"/>
      <c r="AO39" s="834"/>
      <c r="AP39" s="834"/>
      <c r="AQ39" s="834"/>
      <c r="AR39" s="834"/>
      <c r="AS39" s="834"/>
      <c r="AT39" s="834"/>
      <c r="AU39" s="834"/>
      <c r="AV39" s="834"/>
      <c r="AW39" s="834"/>
      <c r="AX39" s="834"/>
      <c r="AY39" s="834"/>
      <c r="AZ39" s="830"/>
      <c r="BA39" s="830"/>
      <c r="BB39" s="830"/>
      <c r="BC39" s="830"/>
      <c r="BD39" s="830"/>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3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4"/>
      <c r="AM40" s="834"/>
      <c r="AN40" s="834"/>
      <c r="AO40" s="834"/>
      <c r="AP40" s="834"/>
      <c r="AQ40" s="834"/>
      <c r="AR40" s="834"/>
      <c r="AS40" s="834"/>
      <c r="AT40" s="834"/>
      <c r="AU40" s="834"/>
      <c r="AV40" s="834"/>
      <c r="AW40" s="834"/>
      <c r="AX40" s="834"/>
      <c r="AY40" s="834"/>
      <c r="AZ40" s="830"/>
      <c r="BA40" s="830"/>
      <c r="BB40" s="830"/>
      <c r="BC40" s="830"/>
      <c r="BD40" s="830"/>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3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4"/>
      <c r="AM41" s="834"/>
      <c r="AN41" s="834"/>
      <c r="AO41" s="834"/>
      <c r="AP41" s="834"/>
      <c r="AQ41" s="834"/>
      <c r="AR41" s="834"/>
      <c r="AS41" s="834"/>
      <c r="AT41" s="834"/>
      <c r="AU41" s="834"/>
      <c r="AV41" s="834"/>
      <c r="AW41" s="834"/>
      <c r="AX41" s="834"/>
      <c r="AY41" s="834"/>
      <c r="AZ41" s="830"/>
      <c r="BA41" s="830"/>
      <c r="BB41" s="830"/>
      <c r="BC41" s="830"/>
      <c r="BD41" s="830"/>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3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4"/>
      <c r="AM42" s="834"/>
      <c r="AN42" s="834"/>
      <c r="AO42" s="834"/>
      <c r="AP42" s="834"/>
      <c r="AQ42" s="834"/>
      <c r="AR42" s="834"/>
      <c r="AS42" s="834"/>
      <c r="AT42" s="834"/>
      <c r="AU42" s="834"/>
      <c r="AV42" s="834"/>
      <c r="AW42" s="834"/>
      <c r="AX42" s="834"/>
      <c r="AY42" s="834"/>
      <c r="AZ42" s="830"/>
      <c r="BA42" s="830"/>
      <c r="BB42" s="830"/>
      <c r="BC42" s="830"/>
      <c r="BD42" s="830"/>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3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4"/>
      <c r="AM43" s="834"/>
      <c r="AN43" s="834"/>
      <c r="AO43" s="834"/>
      <c r="AP43" s="834"/>
      <c r="AQ43" s="834"/>
      <c r="AR43" s="834"/>
      <c r="AS43" s="834"/>
      <c r="AT43" s="834"/>
      <c r="AU43" s="834"/>
      <c r="AV43" s="834"/>
      <c r="AW43" s="834"/>
      <c r="AX43" s="834"/>
      <c r="AY43" s="834"/>
      <c r="AZ43" s="830"/>
      <c r="BA43" s="830"/>
      <c r="BB43" s="830"/>
      <c r="BC43" s="830"/>
      <c r="BD43" s="830"/>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3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4"/>
      <c r="AM44" s="834"/>
      <c r="AN44" s="834"/>
      <c r="AO44" s="834"/>
      <c r="AP44" s="834"/>
      <c r="AQ44" s="834"/>
      <c r="AR44" s="834"/>
      <c r="AS44" s="834"/>
      <c r="AT44" s="834"/>
      <c r="AU44" s="834"/>
      <c r="AV44" s="834"/>
      <c r="AW44" s="834"/>
      <c r="AX44" s="834"/>
      <c r="AY44" s="834"/>
      <c r="AZ44" s="830"/>
      <c r="BA44" s="830"/>
      <c r="BB44" s="830"/>
      <c r="BC44" s="830"/>
      <c r="BD44" s="830"/>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3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4"/>
      <c r="AM45" s="834"/>
      <c r="AN45" s="834"/>
      <c r="AO45" s="834"/>
      <c r="AP45" s="834"/>
      <c r="AQ45" s="834"/>
      <c r="AR45" s="834"/>
      <c r="AS45" s="834"/>
      <c r="AT45" s="834"/>
      <c r="AU45" s="834"/>
      <c r="AV45" s="834"/>
      <c r="AW45" s="834"/>
      <c r="AX45" s="834"/>
      <c r="AY45" s="834"/>
      <c r="AZ45" s="830"/>
      <c r="BA45" s="830"/>
      <c r="BB45" s="830"/>
      <c r="BC45" s="830"/>
      <c r="BD45" s="830"/>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3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4"/>
      <c r="AM46" s="834"/>
      <c r="AN46" s="834"/>
      <c r="AO46" s="834"/>
      <c r="AP46" s="834"/>
      <c r="AQ46" s="834"/>
      <c r="AR46" s="834"/>
      <c r="AS46" s="834"/>
      <c r="AT46" s="834"/>
      <c r="AU46" s="834"/>
      <c r="AV46" s="834"/>
      <c r="AW46" s="834"/>
      <c r="AX46" s="834"/>
      <c r="AY46" s="834"/>
      <c r="AZ46" s="830"/>
      <c r="BA46" s="830"/>
      <c r="BB46" s="830"/>
      <c r="BC46" s="830"/>
      <c r="BD46" s="830"/>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3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4"/>
      <c r="AM47" s="834"/>
      <c r="AN47" s="834"/>
      <c r="AO47" s="834"/>
      <c r="AP47" s="834"/>
      <c r="AQ47" s="834"/>
      <c r="AR47" s="834"/>
      <c r="AS47" s="834"/>
      <c r="AT47" s="834"/>
      <c r="AU47" s="834"/>
      <c r="AV47" s="834"/>
      <c r="AW47" s="834"/>
      <c r="AX47" s="834"/>
      <c r="AY47" s="834"/>
      <c r="AZ47" s="830"/>
      <c r="BA47" s="830"/>
      <c r="BB47" s="830"/>
      <c r="BC47" s="830"/>
      <c r="BD47" s="830"/>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3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4"/>
      <c r="AM48" s="834"/>
      <c r="AN48" s="834"/>
      <c r="AO48" s="834"/>
      <c r="AP48" s="834"/>
      <c r="AQ48" s="834"/>
      <c r="AR48" s="834"/>
      <c r="AS48" s="834"/>
      <c r="AT48" s="834"/>
      <c r="AU48" s="834"/>
      <c r="AV48" s="834"/>
      <c r="AW48" s="834"/>
      <c r="AX48" s="834"/>
      <c r="AY48" s="834"/>
      <c r="AZ48" s="830"/>
      <c r="BA48" s="830"/>
      <c r="BB48" s="830"/>
      <c r="BC48" s="830"/>
      <c r="BD48" s="830"/>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3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4"/>
      <c r="AM49" s="834"/>
      <c r="AN49" s="834"/>
      <c r="AO49" s="834"/>
      <c r="AP49" s="834"/>
      <c r="AQ49" s="834"/>
      <c r="AR49" s="834"/>
      <c r="AS49" s="834"/>
      <c r="AT49" s="834"/>
      <c r="AU49" s="834"/>
      <c r="AV49" s="834"/>
      <c r="AW49" s="834"/>
      <c r="AX49" s="834"/>
      <c r="AY49" s="834"/>
      <c r="AZ49" s="830"/>
      <c r="BA49" s="830"/>
      <c r="BB49" s="830"/>
      <c r="BC49" s="830"/>
      <c r="BD49" s="830"/>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35" customHeight="1" x14ac:dyDescent="0.15">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35" customHeight="1" x14ac:dyDescent="0.15">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35" customHeight="1" x14ac:dyDescent="0.15">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35" customHeight="1" x14ac:dyDescent="0.15">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35" customHeight="1" x14ac:dyDescent="0.15">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35" customHeight="1" x14ac:dyDescent="0.15">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35" customHeight="1" x14ac:dyDescent="0.15">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35" customHeight="1" x14ac:dyDescent="0.15">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35" customHeight="1" x14ac:dyDescent="0.15">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35" customHeight="1" x14ac:dyDescent="0.15">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35" customHeight="1" x14ac:dyDescent="0.15">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35" customHeight="1" thickBot="1" x14ac:dyDescent="0.2">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35" customHeight="1" x14ac:dyDescent="0.15">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1"/>
      <c r="BF62" s="831"/>
      <c r="BG62" s="831"/>
      <c r="BH62" s="831"/>
      <c r="BI62" s="832"/>
      <c r="BJ62" s="849"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35" customHeight="1" thickBot="1" x14ac:dyDescent="0.2">
      <c r="A63" s="228" t="s">
        <v>377</v>
      </c>
      <c r="B63" s="789" t="s">
        <v>396</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150</v>
      </c>
      <c r="AG63" s="846"/>
      <c r="AH63" s="846"/>
      <c r="AI63" s="846"/>
      <c r="AJ63" s="847"/>
      <c r="AK63" s="848"/>
      <c r="AL63" s="843"/>
      <c r="AM63" s="843"/>
      <c r="AN63" s="843"/>
      <c r="AO63" s="843"/>
      <c r="AP63" s="846">
        <v>1276</v>
      </c>
      <c r="AQ63" s="846"/>
      <c r="AR63" s="846"/>
      <c r="AS63" s="846"/>
      <c r="AT63" s="846"/>
      <c r="AU63" s="846">
        <v>911</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3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3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3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5"/>
      <c r="AH66" s="815"/>
      <c r="AI66" s="815"/>
      <c r="AJ66" s="857"/>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3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35" customHeight="1" thickTop="1" x14ac:dyDescent="0.15">
      <c r="A68" s="224">
        <v>1</v>
      </c>
      <c r="B68" s="871" t="s">
        <v>544</v>
      </c>
      <c r="C68" s="872"/>
      <c r="D68" s="872"/>
      <c r="E68" s="872"/>
      <c r="F68" s="872"/>
      <c r="G68" s="872"/>
      <c r="H68" s="872"/>
      <c r="I68" s="872"/>
      <c r="J68" s="872"/>
      <c r="K68" s="872"/>
      <c r="L68" s="872"/>
      <c r="M68" s="872"/>
      <c r="N68" s="872"/>
      <c r="O68" s="872"/>
      <c r="P68" s="873"/>
      <c r="Q68" s="874">
        <v>3800</v>
      </c>
      <c r="R68" s="868"/>
      <c r="S68" s="868"/>
      <c r="T68" s="868"/>
      <c r="U68" s="868"/>
      <c r="V68" s="868">
        <v>3719</v>
      </c>
      <c r="W68" s="868"/>
      <c r="X68" s="868"/>
      <c r="Y68" s="868"/>
      <c r="Z68" s="868"/>
      <c r="AA68" s="868">
        <v>81</v>
      </c>
      <c r="AB68" s="868"/>
      <c r="AC68" s="868"/>
      <c r="AD68" s="868"/>
      <c r="AE68" s="868"/>
      <c r="AF68" s="868">
        <v>81</v>
      </c>
      <c r="AG68" s="868"/>
      <c r="AH68" s="868"/>
      <c r="AI68" s="868"/>
      <c r="AJ68" s="868"/>
      <c r="AK68" s="868">
        <v>30</v>
      </c>
      <c r="AL68" s="868"/>
      <c r="AM68" s="868"/>
      <c r="AN68" s="868"/>
      <c r="AO68" s="868"/>
      <c r="AP68" s="868">
        <v>2703</v>
      </c>
      <c r="AQ68" s="868"/>
      <c r="AR68" s="868"/>
      <c r="AS68" s="868"/>
      <c r="AT68" s="868"/>
      <c r="AU68" s="868">
        <v>2703</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35" customHeight="1" x14ac:dyDescent="0.15">
      <c r="A69" s="226">
        <v>2</v>
      </c>
      <c r="B69" s="875" t="s">
        <v>545</v>
      </c>
      <c r="C69" s="876"/>
      <c r="D69" s="876"/>
      <c r="E69" s="876"/>
      <c r="F69" s="876"/>
      <c r="G69" s="876"/>
      <c r="H69" s="876"/>
      <c r="I69" s="876"/>
      <c r="J69" s="876"/>
      <c r="K69" s="876"/>
      <c r="L69" s="876"/>
      <c r="M69" s="876"/>
      <c r="N69" s="876"/>
      <c r="O69" s="876"/>
      <c r="P69" s="877"/>
      <c r="Q69" s="878">
        <v>65</v>
      </c>
      <c r="R69" s="834"/>
      <c r="S69" s="834"/>
      <c r="T69" s="834"/>
      <c r="U69" s="834"/>
      <c r="V69" s="834">
        <v>60</v>
      </c>
      <c r="W69" s="834"/>
      <c r="X69" s="834"/>
      <c r="Y69" s="834"/>
      <c r="Z69" s="834"/>
      <c r="AA69" s="834">
        <v>5</v>
      </c>
      <c r="AB69" s="834"/>
      <c r="AC69" s="834"/>
      <c r="AD69" s="834"/>
      <c r="AE69" s="834"/>
      <c r="AF69" s="834">
        <v>5</v>
      </c>
      <c r="AG69" s="834"/>
      <c r="AH69" s="834"/>
      <c r="AI69" s="834"/>
      <c r="AJ69" s="834"/>
      <c r="AK69" s="834" t="s">
        <v>487</v>
      </c>
      <c r="AL69" s="834"/>
      <c r="AM69" s="834"/>
      <c r="AN69" s="834"/>
      <c r="AO69" s="834"/>
      <c r="AP69" s="834" t="s">
        <v>487</v>
      </c>
      <c r="AQ69" s="834"/>
      <c r="AR69" s="834"/>
      <c r="AS69" s="834"/>
      <c r="AT69" s="834"/>
      <c r="AU69" s="834" t="s">
        <v>487</v>
      </c>
      <c r="AV69" s="834"/>
      <c r="AW69" s="834"/>
      <c r="AX69" s="834"/>
      <c r="AY69" s="834"/>
      <c r="AZ69" s="831"/>
      <c r="BA69" s="831"/>
      <c r="BB69" s="831"/>
      <c r="BC69" s="831"/>
      <c r="BD69" s="832"/>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35" customHeight="1" x14ac:dyDescent="0.15">
      <c r="A70" s="226">
        <v>3</v>
      </c>
      <c r="B70" s="875" t="s">
        <v>560</v>
      </c>
      <c r="C70" s="876"/>
      <c r="D70" s="876"/>
      <c r="E70" s="876"/>
      <c r="F70" s="876"/>
      <c r="G70" s="876"/>
      <c r="H70" s="876"/>
      <c r="I70" s="876"/>
      <c r="J70" s="876"/>
      <c r="K70" s="876"/>
      <c r="L70" s="876"/>
      <c r="M70" s="876"/>
      <c r="N70" s="876"/>
      <c r="O70" s="876"/>
      <c r="P70" s="877"/>
      <c r="Q70" s="878">
        <v>7912</v>
      </c>
      <c r="R70" s="834"/>
      <c r="S70" s="834"/>
      <c r="T70" s="834"/>
      <c r="U70" s="834"/>
      <c r="V70" s="834">
        <v>7612</v>
      </c>
      <c r="W70" s="834"/>
      <c r="X70" s="834"/>
      <c r="Y70" s="834"/>
      <c r="Z70" s="834"/>
      <c r="AA70" s="834">
        <v>300</v>
      </c>
      <c r="AB70" s="834"/>
      <c r="AC70" s="834"/>
      <c r="AD70" s="834"/>
      <c r="AE70" s="834"/>
      <c r="AF70" s="834">
        <v>300</v>
      </c>
      <c r="AG70" s="834"/>
      <c r="AH70" s="834"/>
      <c r="AI70" s="834"/>
      <c r="AJ70" s="834"/>
      <c r="AK70" s="834" t="s">
        <v>487</v>
      </c>
      <c r="AL70" s="834"/>
      <c r="AM70" s="834"/>
      <c r="AN70" s="834"/>
      <c r="AO70" s="834"/>
      <c r="AP70" s="834" t="s">
        <v>487</v>
      </c>
      <c r="AQ70" s="834"/>
      <c r="AR70" s="834"/>
      <c r="AS70" s="834"/>
      <c r="AT70" s="834"/>
      <c r="AU70" s="834" t="s">
        <v>487</v>
      </c>
      <c r="AV70" s="834"/>
      <c r="AW70" s="834"/>
      <c r="AX70" s="834"/>
      <c r="AY70" s="834"/>
      <c r="AZ70" s="831"/>
      <c r="BA70" s="831"/>
      <c r="BB70" s="831"/>
      <c r="BC70" s="831"/>
      <c r="BD70" s="832"/>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35" customHeight="1" x14ac:dyDescent="0.15">
      <c r="A71" s="226">
        <v>4</v>
      </c>
      <c r="B71" s="875" t="s">
        <v>546</v>
      </c>
      <c r="C71" s="876"/>
      <c r="D71" s="876"/>
      <c r="E71" s="876"/>
      <c r="F71" s="876"/>
      <c r="G71" s="876"/>
      <c r="H71" s="876"/>
      <c r="I71" s="876"/>
      <c r="J71" s="876"/>
      <c r="K71" s="876"/>
      <c r="L71" s="876"/>
      <c r="M71" s="876"/>
      <c r="N71" s="876"/>
      <c r="O71" s="876"/>
      <c r="P71" s="877"/>
      <c r="Q71" s="878">
        <v>3140</v>
      </c>
      <c r="R71" s="834"/>
      <c r="S71" s="834"/>
      <c r="T71" s="834"/>
      <c r="U71" s="834"/>
      <c r="V71" s="834">
        <v>3089</v>
      </c>
      <c r="W71" s="834"/>
      <c r="X71" s="834"/>
      <c r="Y71" s="834"/>
      <c r="Z71" s="834"/>
      <c r="AA71" s="834">
        <v>51</v>
      </c>
      <c r="AB71" s="834"/>
      <c r="AC71" s="834"/>
      <c r="AD71" s="834"/>
      <c r="AE71" s="834"/>
      <c r="AF71" s="834">
        <v>51</v>
      </c>
      <c r="AG71" s="834"/>
      <c r="AH71" s="834"/>
      <c r="AI71" s="834"/>
      <c r="AJ71" s="834"/>
      <c r="AK71" s="834" t="s">
        <v>487</v>
      </c>
      <c r="AL71" s="834"/>
      <c r="AM71" s="834"/>
      <c r="AN71" s="834"/>
      <c r="AO71" s="834"/>
      <c r="AP71" s="834">
        <v>925</v>
      </c>
      <c r="AQ71" s="834"/>
      <c r="AR71" s="834"/>
      <c r="AS71" s="834"/>
      <c r="AT71" s="834"/>
      <c r="AU71" s="834">
        <v>925</v>
      </c>
      <c r="AV71" s="834"/>
      <c r="AW71" s="834"/>
      <c r="AX71" s="834"/>
      <c r="AY71" s="834"/>
      <c r="AZ71" s="831"/>
      <c r="BA71" s="831"/>
      <c r="BB71" s="831"/>
      <c r="BC71" s="831"/>
      <c r="BD71" s="832"/>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35" customHeight="1" x14ac:dyDescent="0.15">
      <c r="A72" s="226">
        <v>5</v>
      </c>
      <c r="B72" s="875" t="s">
        <v>547</v>
      </c>
      <c r="C72" s="876"/>
      <c r="D72" s="876"/>
      <c r="E72" s="876"/>
      <c r="F72" s="876"/>
      <c r="G72" s="876"/>
      <c r="H72" s="876"/>
      <c r="I72" s="876"/>
      <c r="J72" s="876"/>
      <c r="K72" s="876"/>
      <c r="L72" s="876"/>
      <c r="M72" s="876"/>
      <c r="N72" s="876"/>
      <c r="O72" s="876"/>
      <c r="P72" s="877"/>
      <c r="Q72" s="878">
        <v>204</v>
      </c>
      <c r="R72" s="834"/>
      <c r="S72" s="834"/>
      <c r="T72" s="834"/>
      <c r="U72" s="834"/>
      <c r="V72" s="834">
        <v>175</v>
      </c>
      <c r="W72" s="834"/>
      <c r="X72" s="834"/>
      <c r="Y72" s="834"/>
      <c r="Z72" s="834"/>
      <c r="AA72" s="834">
        <v>29</v>
      </c>
      <c r="AB72" s="834"/>
      <c r="AC72" s="834"/>
      <c r="AD72" s="834"/>
      <c r="AE72" s="834"/>
      <c r="AF72" s="834">
        <v>29</v>
      </c>
      <c r="AG72" s="834"/>
      <c r="AH72" s="834"/>
      <c r="AI72" s="834"/>
      <c r="AJ72" s="834"/>
      <c r="AK72" s="834" t="s">
        <v>487</v>
      </c>
      <c r="AL72" s="834"/>
      <c r="AM72" s="834"/>
      <c r="AN72" s="834"/>
      <c r="AO72" s="834"/>
      <c r="AP72" s="834" t="s">
        <v>487</v>
      </c>
      <c r="AQ72" s="834"/>
      <c r="AR72" s="834"/>
      <c r="AS72" s="834"/>
      <c r="AT72" s="834"/>
      <c r="AU72" s="834" t="s">
        <v>487</v>
      </c>
      <c r="AV72" s="834"/>
      <c r="AW72" s="834"/>
      <c r="AX72" s="834"/>
      <c r="AY72" s="834"/>
      <c r="AZ72" s="831"/>
      <c r="BA72" s="831"/>
      <c r="BB72" s="831"/>
      <c r="BC72" s="831"/>
      <c r="BD72" s="832"/>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35" customHeight="1" x14ac:dyDescent="0.15">
      <c r="A73" s="226">
        <v>6</v>
      </c>
      <c r="B73" s="875" t="s">
        <v>548</v>
      </c>
      <c r="C73" s="876"/>
      <c r="D73" s="876"/>
      <c r="E73" s="876"/>
      <c r="F73" s="876"/>
      <c r="G73" s="876"/>
      <c r="H73" s="876"/>
      <c r="I73" s="876"/>
      <c r="J73" s="876"/>
      <c r="K73" s="876"/>
      <c r="L73" s="876"/>
      <c r="M73" s="876"/>
      <c r="N73" s="876"/>
      <c r="O73" s="876"/>
      <c r="P73" s="877"/>
      <c r="Q73" s="878">
        <v>310</v>
      </c>
      <c r="R73" s="834"/>
      <c r="S73" s="834"/>
      <c r="T73" s="834"/>
      <c r="U73" s="834"/>
      <c r="V73" s="834">
        <v>281</v>
      </c>
      <c r="W73" s="834"/>
      <c r="X73" s="834"/>
      <c r="Y73" s="834"/>
      <c r="Z73" s="834"/>
      <c r="AA73" s="834">
        <v>29</v>
      </c>
      <c r="AB73" s="834"/>
      <c r="AC73" s="834"/>
      <c r="AD73" s="834"/>
      <c r="AE73" s="834"/>
      <c r="AF73" s="834">
        <v>29</v>
      </c>
      <c r="AG73" s="834"/>
      <c r="AH73" s="834"/>
      <c r="AI73" s="834"/>
      <c r="AJ73" s="834"/>
      <c r="AK73" s="834" t="s">
        <v>487</v>
      </c>
      <c r="AL73" s="834"/>
      <c r="AM73" s="834"/>
      <c r="AN73" s="834"/>
      <c r="AO73" s="834"/>
      <c r="AP73" s="834" t="s">
        <v>487</v>
      </c>
      <c r="AQ73" s="834"/>
      <c r="AR73" s="834"/>
      <c r="AS73" s="834"/>
      <c r="AT73" s="834"/>
      <c r="AU73" s="834" t="s">
        <v>487</v>
      </c>
      <c r="AV73" s="834"/>
      <c r="AW73" s="834"/>
      <c r="AX73" s="834"/>
      <c r="AY73" s="834"/>
      <c r="AZ73" s="831"/>
      <c r="BA73" s="831"/>
      <c r="BB73" s="831"/>
      <c r="BC73" s="831"/>
      <c r="BD73" s="832"/>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35" customHeight="1" x14ac:dyDescent="0.15">
      <c r="A74" s="226">
        <v>7</v>
      </c>
      <c r="B74" s="875" t="s">
        <v>549</v>
      </c>
      <c r="C74" s="876"/>
      <c r="D74" s="876"/>
      <c r="E74" s="876"/>
      <c r="F74" s="876"/>
      <c r="G74" s="876"/>
      <c r="H74" s="876"/>
      <c r="I74" s="876"/>
      <c r="J74" s="876"/>
      <c r="K74" s="876"/>
      <c r="L74" s="876"/>
      <c r="M74" s="876"/>
      <c r="N74" s="876"/>
      <c r="O74" s="876"/>
      <c r="P74" s="877"/>
      <c r="Q74" s="878">
        <v>304568</v>
      </c>
      <c r="R74" s="834"/>
      <c r="S74" s="834"/>
      <c r="T74" s="834"/>
      <c r="U74" s="834"/>
      <c r="V74" s="834">
        <v>293091</v>
      </c>
      <c r="W74" s="834"/>
      <c r="X74" s="834"/>
      <c r="Y74" s="834"/>
      <c r="Z74" s="834"/>
      <c r="AA74" s="834">
        <v>11478</v>
      </c>
      <c r="AB74" s="834"/>
      <c r="AC74" s="834"/>
      <c r="AD74" s="834"/>
      <c r="AE74" s="834"/>
      <c r="AF74" s="834">
        <v>11478</v>
      </c>
      <c r="AG74" s="834"/>
      <c r="AH74" s="834"/>
      <c r="AI74" s="834"/>
      <c r="AJ74" s="834"/>
      <c r="AK74" s="834" t="s">
        <v>487</v>
      </c>
      <c r="AL74" s="834"/>
      <c r="AM74" s="834"/>
      <c r="AN74" s="834"/>
      <c r="AO74" s="834"/>
      <c r="AP74" s="834" t="s">
        <v>487</v>
      </c>
      <c r="AQ74" s="834"/>
      <c r="AR74" s="834"/>
      <c r="AS74" s="834"/>
      <c r="AT74" s="834"/>
      <c r="AU74" s="834" t="s">
        <v>487</v>
      </c>
      <c r="AV74" s="834"/>
      <c r="AW74" s="834"/>
      <c r="AX74" s="834"/>
      <c r="AY74" s="834"/>
      <c r="AZ74" s="831"/>
      <c r="BA74" s="831"/>
      <c r="BB74" s="831"/>
      <c r="BC74" s="831"/>
      <c r="BD74" s="832"/>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35" customHeight="1" x14ac:dyDescent="0.15">
      <c r="A75" s="226">
        <v>8</v>
      </c>
      <c r="B75" s="875" t="s">
        <v>550</v>
      </c>
      <c r="C75" s="876"/>
      <c r="D75" s="876"/>
      <c r="E75" s="876"/>
      <c r="F75" s="876"/>
      <c r="G75" s="876"/>
      <c r="H75" s="876"/>
      <c r="I75" s="876"/>
      <c r="J75" s="876"/>
      <c r="K75" s="876"/>
      <c r="L75" s="876"/>
      <c r="M75" s="876"/>
      <c r="N75" s="876"/>
      <c r="O75" s="876"/>
      <c r="P75" s="877"/>
      <c r="Q75" s="879">
        <v>38</v>
      </c>
      <c r="R75" s="836"/>
      <c r="S75" s="836"/>
      <c r="T75" s="836"/>
      <c r="U75" s="833"/>
      <c r="V75" s="880">
        <v>31</v>
      </c>
      <c r="W75" s="836"/>
      <c r="X75" s="836"/>
      <c r="Y75" s="836"/>
      <c r="Z75" s="833"/>
      <c r="AA75" s="880">
        <v>7</v>
      </c>
      <c r="AB75" s="836"/>
      <c r="AC75" s="836"/>
      <c r="AD75" s="836"/>
      <c r="AE75" s="833"/>
      <c r="AF75" s="880">
        <v>7</v>
      </c>
      <c r="AG75" s="836"/>
      <c r="AH75" s="836"/>
      <c r="AI75" s="836"/>
      <c r="AJ75" s="833"/>
      <c r="AK75" s="834" t="s">
        <v>487</v>
      </c>
      <c r="AL75" s="834"/>
      <c r="AM75" s="834"/>
      <c r="AN75" s="834"/>
      <c r="AO75" s="834"/>
      <c r="AP75" s="834" t="s">
        <v>487</v>
      </c>
      <c r="AQ75" s="834"/>
      <c r="AR75" s="834"/>
      <c r="AS75" s="834"/>
      <c r="AT75" s="834"/>
      <c r="AU75" s="834" t="s">
        <v>487</v>
      </c>
      <c r="AV75" s="834"/>
      <c r="AW75" s="834"/>
      <c r="AX75" s="834"/>
      <c r="AY75" s="834"/>
      <c r="AZ75" s="831" t="s">
        <v>558</v>
      </c>
      <c r="BA75" s="831"/>
      <c r="BB75" s="831"/>
      <c r="BC75" s="831"/>
      <c r="BD75" s="832"/>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35" customHeight="1" x14ac:dyDescent="0.15">
      <c r="A76" s="226">
        <v>9</v>
      </c>
      <c r="B76" s="875"/>
      <c r="C76" s="876"/>
      <c r="D76" s="876"/>
      <c r="E76" s="876"/>
      <c r="F76" s="876"/>
      <c r="G76" s="876"/>
      <c r="H76" s="876"/>
      <c r="I76" s="876"/>
      <c r="J76" s="876"/>
      <c r="K76" s="876"/>
      <c r="L76" s="876"/>
      <c r="M76" s="876"/>
      <c r="N76" s="876"/>
      <c r="O76" s="876"/>
      <c r="P76" s="877"/>
      <c r="Q76" s="879"/>
      <c r="R76" s="836"/>
      <c r="S76" s="836"/>
      <c r="T76" s="836"/>
      <c r="U76" s="833"/>
      <c r="V76" s="880"/>
      <c r="W76" s="836"/>
      <c r="X76" s="836"/>
      <c r="Y76" s="836"/>
      <c r="Z76" s="833"/>
      <c r="AA76" s="880"/>
      <c r="AB76" s="836"/>
      <c r="AC76" s="836"/>
      <c r="AD76" s="836"/>
      <c r="AE76" s="833"/>
      <c r="AF76" s="880"/>
      <c r="AG76" s="836"/>
      <c r="AH76" s="836"/>
      <c r="AI76" s="836"/>
      <c r="AJ76" s="833"/>
      <c r="AK76" s="880"/>
      <c r="AL76" s="836"/>
      <c r="AM76" s="836"/>
      <c r="AN76" s="836"/>
      <c r="AO76" s="833"/>
      <c r="AP76" s="880"/>
      <c r="AQ76" s="836"/>
      <c r="AR76" s="836"/>
      <c r="AS76" s="836"/>
      <c r="AT76" s="833"/>
      <c r="AU76" s="880"/>
      <c r="AV76" s="836"/>
      <c r="AW76" s="836"/>
      <c r="AX76" s="836"/>
      <c r="AY76" s="833"/>
      <c r="AZ76" s="831"/>
      <c r="BA76" s="831"/>
      <c r="BB76" s="831"/>
      <c r="BC76" s="831"/>
      <c r="BD76" s="832"/>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35" customHeight="1" x14ac:dyDescent="0.15">
      <c r="A77" s="226">
        <v>10</v>
      </c>
      <c r="B77" s="875"/>
      <c r="C77" s="876"/>
      <c r="D77" s="876"/>
      <c r="E77" s="876"/>
      <c r="F77" s="876"/>
      <c r="G77" s="876"/>
      <c r="H77" s="876"/>
      <c r="I77" s="876"/>
      <c r="J77" s="876"/>
      <c r="K77" s="876"/>
      <c r="L77" s="876"/>
      <c r="M77" s="876"/>
      <c r="N77" s="876"/>
      <c r="O77" s="876"/>
      <c r="P77" s="877"/>
      <c r="Q77" s="879"/>
      <c r="R77" s="836"/>
      <c r="S77" s="836"/>
      <c r="T77" s="836"/>
      <c r="U77" s="833"/>
      <c r="V77" s="880"/>
      <c r="W77" s="836"/>
      <c r="X77" s="836"/>
      <c r="Y77" s="836"/>
      <c r="Z77" s="833"/>
      <c r="AA77" s="880"/>
      <c r="AB77" s="836"/>
      <c r="AC77" s="836"/>
      <c r="AD77" s="836"/>
      <c r="AE77" s="833"/>
      <c r="AF77" s="880"/>
      <c r="AG77" s="836"/>
      <c r="AH77" s="836"/>
      <c r="AI77" s="836"/>
      <c r="AJ77" s="833"/>
      <c r="AK77" s="880"/>
      <c r="AL77" s="836"/>
      <c r="AM77" s="836"/>
      <c r="AN77" s="836"/>
      <c r="AO77" s="833"/>
      <c r="AP77" s="880"/>
      <c r="AQ77" s="836"/>
      <c r="AR77" s="836"/>
      <c r="AS77" s="836"/>
      <c r="AT77" s="833"/>
      <c r="AU77" s="880"/>
      <c r="AV77" s="836"/>
      <c r="AW77" s="836"/>
      <c r="AX77" s="836"/>
      <c r="AY77" s="833"/>
      <c r="AZ77" s="831"/>
      <c r="BA77" s="831"/>
      <c r="BB77" s="831"/>
      <c r="BC77" s="831"/>
      <c r="BD77" s="832"/>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35" customHeight="1" x14ac:dyDescent="0.15">
      <c r="A78" s="226">
        <v>11</v>
      </c>
      <c r="B78" s="875"/>
      <c r="C78" s="876"/>
      <c r="D78" s="876"/>
      <c r="E78" s="876"/>
      <c r="F78" s="876"/>
      <c r="G78" s="876"/>
      <c r="H78" s="876"/>
      <c r="I78" s="876"/>
      <c r="J78" s="876"/>
      <c r="K78" s="876"/>
      <c r="L78" s="876"/>
      <c r="M78" s="876"/>
      <c r="N78" s="876"/>
      <c r="O78" s="876"/>
      <c r="P78" s="877"/>
      <c r="Q78" s="878"/>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1"/>
      <c r="BA78" s="831"/>
      <c r="BB78" s="831"/>
      <c r="BC78" s="831"/>
      <c r="BD78" s="832"/>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35" customHeight="1" x14ac:dyDescent="0.15">
      <c r="A79" s="226">
        <v>12</v>
      </c>
      <c r="B79" s="875"/>
      <c r="C79" s="876"/>
      <c r="D79" s="876"/>
      <c r="E79" s="876"/>
      <c r="F79" s="876"/>
      <c r="G79" s="876"/>
      <c r="H79" s="876"/>
      <c r="I79" s="876"/>
      <c r="J79" s="876"/>
      <c r="K79" s="876"/>
      <c r="L79" s="876"/>
      <c r="M79" s="876"/>
      <c r="N79" s="876"/>
      <c r="O79" s="876"/>
      <c r="P79" s="877"/>
      <c r="Q79" s="878"/>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1"/>
      <c r="BA79" s="831"/>
      <c r="BB79" s="831"/>
      <c r="BC79" s="831"/>
      <c r="BD79" s="832"/>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35" customHeight="1" x14ac:dyDescent="0.15">
      <c r="A80" s="226">
        <v>13</v>
      </c>
      <c r="B80" s="875"/>
      <c r="C80" s="876"/>
      <c r="D80" s="876"/>
      <c r="E80" s="876"/>
      <c r="F80" s="876"/>
      <c r="G80" s="876"/>
      <c r="H80" s="876"/>
      <c r="I80" s="876"/>
      <c r="J80" s="876"/>
      <c r="K80" s="876"/>
      <c r="L80" s="876"/>
      <c r="M80" s="876"/>
      <c r="N80" s="876"/>
      <c r="O80" s="876"/>
      <c r="P80" s="877"/>
      <c r="Q80" s="878"/>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1"/>
      <c r="BA80" s="831"/>
      <c r="BB80" s="831"/>
      <c r="BC80" s="831"/>
      <c r="BD80" s="832"/>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35" customHeight="1" x14ac:dyDescent="0.15">
      <c r="A81" s="226">
        <v>14</v>
      </c>
      <c r="B81" s="875"/>
      <c r="C81" s="876"/>
      <c r="D81" s="876"/>
      <c r="E81" s="876"/>
      <c r="F81" s="876"/>
      <c r="G81" s="876"/>
      <c r="H81" s="876"/>
      <c r="I81" s="876"/>
      <c r="J81" s="876"/>
      <c r="K81" s="876"/>
      <c r="L81" s="876"/>
      <c r="M81" s="876"/>
      <c r="N81" s="876"/>
      <c r="O81" s="876"/>
      <c r="P81" s="877"/>
      <c r="Q81" s="878"/>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1"/>
      <c r="BA81" s="831"/>
      <c r="BB81" s="831"/>
      <c r="BC81" s="831"/>
      <c r="BD81" s="832"/>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35" customHeight="1" x14ac:dyDescent="0.15">
      <c r="A82" s="226">
        <v>15</v>
      </c>
      <c r="B82" s="875"/>
      <c r="C82" s="876"/>
      <c r="D82" s="876"/>
      <c r="E82" s="876"/>
      <c r="F82" s="876"/>
      <c r="G82" s="876"/>
      <c r="H82" s="876"/>
      <c r="I82" s="876"/>
      <c r="J82" s="876"/>
      <c r="K82" s="876"/>
      <c r="L82" s="876"/>
      <c r="M82" s="876"/>
      <c r="N82" s="876"/>
      <c r="O82" s="876"/>
      <c r="P82" s="877"/>
      <c r="Q82" s="878"/>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1"/>
      <c r="BA82" s="831"/>
      <c r="BB82" s="831"/>
      <c r="BC82" s="831"/>
      <c r="BD82" s="832"/>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35" customHeight="1" x14ac:dyDescent="0.15">
      <c r="A83" s="226">
        <v>16</v>
      </c>
      <c r="B83" s="875"/>
      <c r="C83" s="876"/>
      <c r="D83" s="876"/>
      <c r="E83" s="876"/>
      <c r="F83" s="876"/>
      <c r="G83" s="876"/>
      <c r="H83" s="876"/>
      <c r="I83" s="876"/>
      <c r="J83" s="876"/>
      <c r="K83" s="876"/>
      <c r="L83" s="876"/>
      <c r="M83" s="876"/>
      <c r="N83" s="876"/>
      <c r="O83" s="876"/>
      <c r="P83" s="877"/>
      <c r="Q83" s="878"/>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1"/>
      <c r="BA83" s="831"/>
      <c r="BB83" s="831"/>
      <c r="BC83" s="831"/>
      <c r="BD83" s="832"/>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35" customHeight="1" x14ac:dyDescent="0.15">
      <c r="A84" s="226">
        <v>17</v>
      </c>
      <c r="B84" s="875"/>
      <c r="C84" s="876"/>
      <c r="D84" s="876"/>
      <c r="E84" s="876"/>
      <c r="F84" s="876"/>
      <c r="G84" s="876"/>
      <c r="H84" s="876"/>
      <c r="I84" s="876"/>
      <c r="J84" s="876"/>
      <c r="K84" s="876"/>
      <c r="L84" s="876"/>
      <c r="M84" s="876"/>
      <c r="N84" s="876"/>
      <c r="O84" s="876"/>
      <c r="P84" s="877"/>
      <c r="Q84" s="878"/>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1"/>
      <c r="BA84" s="831"/>
      <c r="BB84" s="831"/>
      <c r="BC84" s="831"/>
      <c r="BD84" s="832"/>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35" customHeight="1" x14ac:dyDescent="0.15">
      <c r="A85" s="226">
        <v>18</v>
      </c>
      <c r="B85" s="875"/>
      <c r="C85" s="876"/>
      <c r="D85" s="876"/>
      <c r="E85" s="876"/>
      <c r="F85" s="876"/>
      <c r="G85" s="876"/>
      <c r="H85" s="876"/>
      <c r="I85" s="876"/>
      <c r="J85" s="876"/>
      <c r="K85" s="876"/>
      <c r="L85" s="876"/>
      <c r="M85" s="876"/>
      <c r="N85" s="876"/>
      <c r="O85" s="876"/>
      <c r="P85" s="877"/>
      <c r="Q85" s="878"/>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1"/>
      <c r="BA85" s="831"/>
      <c r="BB85" s="831"/>
      <c r="BC85" s="831"/>
      <c r="BD85" s="832"/>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35" customHeight="1" x14ac:dyDescent="0.15">
      <c r="A86" s="226">
        <v>19</v>
      </c>
      <c r="B86" s="875"/>
      <c r="C86" s="876"/>
      <c r="D86" s="876"/>
      <c r="E86" s="876"/>
      <c r="F86" s="876"/>
      <c r="G86" s="876"/>
      <c r="H86" s="876"/>
      <c r="I86" s="876"/>
      <c r="J86" s="876"/>
      <c r="K86" s="876"/>
      <c r="L86" s="876"/>
      <c r="M86" s="876"/>
      <c r="N86" s="876"/>
      <c r="O86" s="876"/>
      <c r="P86" s="877"/>
      <c r="Q86" s="878"/>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1"/>
      <c r="BA86" s="831"/>
      <c r="BB86" s="831"/>
      <c r="BC86" s="831"/>
      <c r="BD86" s="832"/>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35" customHeight="1" x14ac:dyDescent="0.15">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35" customHeight="1" thickBot="1" x14ac:dyDescent="0.2">
      <c r="A88" s="228" t="s">
        <v>377</v>
      </c>
      <c r="B88" s="789" t="s">
        <v>400</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11980</v>
      </c>
      <c r="AG88" s="846"/>
      <c r="AH88" s="846"/>
      <c r="AI88" s="846"/>
      <c r="AJ88" s="846"/>
      <c r="AK88" s="843"/>
      <c r="AL88" s="843"/>
      <c r="AM88" s="843"/>
      <c r="AN88" s="843"/>
      <c r="AO88" s="843"/>
      <c r="AP88" s="846">
        <v>3628</v>
      </c>
      <c r="AQ88" s="846"/>
      <c r="AR88" s="846"/>
      <c r="AS88" s="846"/>
      <c r="AT88" s="846"/>
      <c r="AU88" s="846">
        <v>3628</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3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3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3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3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3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3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3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3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3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3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3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3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3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3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11</v>
      </c>
      <c r="CS102" s="854"/>
      <c r="CT102" s="854"/>
      <c r="CU102" s="854"/>
      <c r="CV102" s="892"/>
      <c r="CW102" s="891" t="s">
        <v>487</v>
      </c>
      <c r="CX102" s="854"/>
      <c r="CY102" s="854"/>
      <c r="CZ102" s="854"/>
      <c r="DA102" s="892"/>
      <c r="DB102" s="891" t="s">
        <v>487</v>
      </c>
      <c r="DC102" s="854"/>
      <c r="DD102" s="854"/>
      <c r="DE102" s="854"/>
      <c r="DF102" s="892"/>
      <c r="DG102" s="891" t="s">
        <v>487</v>
      </c>
      <c r="DH102" s="854"/>
      <c r="DI102" s="854"/>
      <c r="DJ102" s="854"/>
      <c r="DK102" s="892"/>
      <c r="DL102" s="891" t="s">
        <v>487</v>
      </c>
      <c r="DM102" s="854"/>
      <c r="DN102" s="854"/>
      <c r="DO102" s="854"/>
      <c r="DP102" s="892"/>
      <c r="DQ102" s="891" t="s">
        <v>487</v>
      </c>
      <c r="DR102" s="854"/>
      <c r="DS102" s="854"/>
      <c r="DT102" s="854"/>
      <c r="DU102" s="892"/>
      <c r="DV102" s="789"/>
      <c r="DW102" s="790"/>
      <c r="DX102" s="790"/>
      <c r="DY102" s="790"/>
      <c r="DZ102" s="915"/>
      <c r="EA102" s="218"/>
    </row>
    <row r="103" spans="1:131" ht="26.3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402</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3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403</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5" customHeight="1" x14ac:dyDescent="0.15">
      <c r="A108" s="918" t="s">
        <v>406</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407</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35" customHeight="1" x14ac:dyDescent="0.15">
      <c r="A109" s="913" t="s">
        <v>408</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409</v>
      </c>
      <c r="AB109" s="894"/>
      <c r="AC109" s="894"/>
      <c r="AD109" s="894"/>
      <c r="AE109" s="895"/>
      <c r="AF109" s="893" t="s">
        <v>410</v>
      </c>
      <c r="AG109" s="894"/>
      <c r="AH109" s="894"/>
      <c r="AI109" s="894"/>
      <c r="AJ109" s="895"/>
      <c r="AK109" s="893" t="s">
        <v>295</v>
      </c>
      <c r="AL109" s="894"/>
      <c r="AM109" s="894"/>
      <c r="AN109" s="894"/>
      <c r="AO109" s="895"/>
      <c r="AP109" s="893" t="s">
        <v>411</v>
      </c>
      <c r="AQ109" s="894"/>
      <c r="AR109" s="894"/>
      <c r="AS109" s="894"/>
      <c r="AT109" s="896"/>
      <c r="AU109" s="913" t="s">
        <v>408</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409</v>
      </c>
      <c r="BR109" s="894"/>
      <c r="BS109" s="894"/>
      <c r="BT109" s="894"/>
      <c r="BU109" s="895"/>
      <c r="BV109" s="893" t="s">
        <v>410</v>
      </c>
      <c r="BW109" s="894"/>
      <c r="BX109" s="894"/>
      <c r="BY109" s="894"/>
      <c r="BZ109" s="895"/>
      <c r="CA109" s="893" t="s">
        <v>295</v>
      </c>
      <c r="CB109" s="894"/>
      <c r="CC109" s="894"/>
      <c r="CD109" s="894"/>
      <c r="CE109" s="895"/>
      <c r="CF109" s="914" t="s">
        <v>411</v>
      </c>
      <c r="CG109" s="914"/>
      <c r="CH109" s="914"/>
      <c r="CI109" s="914"/>
      <c r="CJ109" s="914"/>
      <c r="CK109" s="893" t="s">
        <v>412</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409</v>
      </c>
      <c r="DH109" s="894"/>
      <c r="DI109" s="894"/>
      <c r="DJ109" s="894"/>
      <c r="DK109" s="895"/>
      <c r="DL109" s="893" t="s">
        <v>410</v>
      </c>
      <c r="DM109" s="894"/>
      <c r="DN109" s="894"/>
      <c r="DO109" s="894"/>
      <c r="DP109" s="895"/>
      <c r="DQ109" s="893" t="s">
        <v>295</v>
      </c>
      <c r="DR109" s="894"/>
      <c r="DS109" s="894"/>
      <c r="DT109" s="894"/>
      <c r="DU109" s="895"/>
      <c r="DV109" s="893" t="s">
        <v>411</v>
      </c>
      <c r="DW109" s="894"/>
      <c r="DX109" s="894"/>
      <c r="DY109" s="894"/>
      <c r="DZ109" s="896"/>
    </row>
    <row r="110" spans="1:131" s="218" customFormat="1" ht="26.35" customHeight="1" x14ac:dyDescent="0.15">
      <c r="A110" s="897" t="s">
        <v>413</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245093</v>
      </c>
      <c r="AB110" s="901"/>
      <c r="AC110" s="901"/>
      <c r="AD110" s="901"/>
      <c r="AE110" s="902"/>
      <c r="AF110" s="903">
        <v>203692</v>
      </c>
      <c r="AG110" s="901"/>
      <c r="AH110" s="901"/>
      <c r="AI110" s="901"/>
      <c r="AJ110" s="902"/>
      <c r="AK110" s="903">
        <v>189333</v>
      </c>
      <c r="AL110" s="901"/>
      <c r="AM110" s="901"/>
      <c r="AN110" s="901"/>
      <c r="AO110" s="902"/>
      <c r="AP110" s="904">
        <v>9.6</v>
      </c>
      <c r="AQ110" s="905"/>
      <c r="AR110" s="905"/>
      <c r="AS110" s="905"/>
      <c r="AT110" s="906"/>
      <c r="AU110" s="907" t="s">
        <v>69</v>
      </c>
      <c r="AV110" s="908"/>
      <c r="AW110" s="908"/>
      <c r="AX110" s="908"/>
      <c r="AY110" s="908"/>
      <c r="AZ110" s="930" t="s">
        <v>414</v>
      </c>
      <c r="BA110" s="898"/>
      <c r="BB110" s="898"/>
      <c r="BC110" s="898"/>
      <c r="BD110" s="898"/>
      <c r="BE110" s="898"/>
      <c r="BF110" s="898"/>
      <c r="BG110" s="898"/>
      <c r="BH110" s="898"/>
      <c r="BI110" s="898"/>
      <c r="BJ110" s="898"/>
      <c r="BK110" s="898"/>
      <c r="BL110" s="898"/>
      <c r="BM110" s="898"/>
      <c r="BN110" s="898"/>
      <c r="BO110" s="898"/>
      <c r="BP110" s="899"/>
      <c r="BQ110" s="931">
        <v>1204090</v>
      </c>
      <c r="BR110" s="932"/>
      <c r="BS110" s="932"/>
      <c r="BT110" s="932"/>
      <c r="BU110" s="932"/>
      <c r="BV110" s="932">
        <v>1065272</v>
      </c>
      <c r="BW110" s="932"/>
      <c r="BX110" s="932"/>
      <c r="BY110" s="932"/>
      <c r="BZ110" s="932"/>
      <c r="CA110" s="932">
        <v>928507</v>
      </c>
      <c r="CB110" s="932"/>
      <c r="CC110" s="932"/>
      <c r="CD110" s="932"/>
      <c r="CE110" s="932"/>
      <c r="CF110" s="945">
        <v>47</v>
      </c>
      <c r="CG110" s="946"/>
      <c r="CH110" s="946"/>
      <c r="CI110" s="946"/>
      <c r="CJ110" s="946"/>
      <c r="CK110" s="947" t="s">
        <v>415</v>
      </c>
      <c r="CL110" s="948"/>
      <c r="CM110" s="930" t="s">
        <v>416</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35" customHeight="1" x14ac:dyDescent="0.15">
      <c r="A111" s="935" t="s">
        <v>417</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418</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419</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35" customHeight="1" x14ac:dyDescent="0.15">
      <c r="A112" s="953" t="s">
        <v>420</v>
      </c>
      <c r="B112" s="954"/>
      <c r="C112" s="924" t="s">
        <v>421</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422</v>
      </c>
      <c r="BA112" s="924"/>
      <c r="BB112" s="924"/>
      <c r="BC112" s="924"/>
      <c r="BD112" s="924"/>
      <c r="BE112" s="924"/>
      <c r="BF112" s="924"/>
      <c r="BG112" s="924"/>
      <c r="BH112" s="924"/>
      <c r="BI112" s="924"/>
      <c r="BJ112" s="924"/>
      <c r="BK112" s="924"/>
      <c r="BL112" s="924"/>
      <c r="BM112" s="924"/>
      <c r="BN112" s="924"/>
      <c r="BO112" s="924"/>
      <c r="BP112" s="925"/>
      <c r="BQ112" s="926">
        <v>979956</v>
      </c>
      <c r="BR112" s="927"/>
      <c r="BS112" s="927"/>
      <c r="BT112" s="927"/>
      <c r="BU112" s="927"/>
      <c r="BV112" s="927">
        <v>944498</v>
      </c>
      <c r="BW112" s="927"/>
      <c r="BX112" s="927"/>
      <c r="BY112" s="927"/>
      <c r="BZ112" s="927"/>
      <c r="CA112" s="927">
        <v>911225</v>
      </c>
      <c r="CB112" s="927"/>
      <c r="CC112" s="927"/>
      <c r="CD112" s="927"/>
      <c r="CE112" s="927"/>
      <c r="CF112" s="921">
        <v>46.1</v>
      </c>
      <c r="CG112" s="922"/>
      <c r="CH112" s="922"/>
      <c r="CI112" s="922"/>
      <c r="CJ112" s="922"/>
      <c r="CK112" s="949"/>
      <c r="CL112" s="950"/>
      <c r="CM112" s="923" t="s">
        <v>423</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35" customHeight="1" x14ac:dyDescent="0.15">
      <c r="A113" s="955"/>
      <c r="B113" s="956"/>
      <c r="C113" s="924" t="s">
        <v>424</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71805</v>
      </c>
      <c r="AB113" s="939"/>
      <c r="AC113" s="939"/>
      <c r="AD113" s="939"/>
      <c r="AE113" s="940"/>
      <c r="AF113" s="941">
        <v>66201</v>
      </c>
      <c r="AG113" s="939"/>
      <c r="AH113" s="939"/>
      <c r="AI113" s="939"/>
      <c r="AJ113" s="940"/>
      <c r="AK113" s="941">
        <v>66624</v>
      </c>
      <c r="AL113" s="939"/>
      <c r="AM113" s="939"/>
      <c r="AN113" s="939"/>
      <c r="AO113" s="940"/>
      <c r="AP113" s="942">
        <v>3.4</v>
      </c>
      <c r="AQ113" s="943"/>
      <c r="AR113" s="943"/>
      <c r="AS113" s="943"/>
      <c r="AT113" s="944"/>
      <c r="AU113" s="909"/>
      <c r="AV113" s="910"/>
      <c r="AW113" s="910"/>
      <c r="AX113" s="910"/>
      <c r="AY113" s="910"/>
      <c r="AZ113" s="923" t="s">
        <v>425</v>
      </c>
      <c r="BA113" s="924"/>
      <c r="BB113" s="924"/>
      <c r="BC113" s="924"/>
      <c r="BD113" s="924"/>
      <c r="BE113" s="924"/>
      <c r="BF113" s="924"/>
      <c r="BG113" s="924"/>
      <c r="BH113" s="924"/>
      <c r="BI113" s="924"/>
      <c r="BJ113" s="924"/>
      <c r="BK113" s="924"/>
      <c r="BL113" s="924"/>
      <c r="BM113" s="924"/>
      <c r="BN113" s="924"/>
      <c r="BO113" s="924"/>
      <c r="BP113" s="925"/>
      <c r="BQ113" s="926">
        <v>106483</v>
      </c>
      <c r="BR113" s="927"/>
      <c r="BS113" s="927"/>
      <c r="BT113" s="927"/>
      <c r="BU113" s="927"/>
      <c r="BV113" s="927">
        <v>91549</v>
      </c>
      <c r="BW113" s="927"/>
      <c r="BX113" s="927"/>
      <c r="BY113" s="927"/>
      <c r="BZ113" s="927"/>
      <c r="CA113" s="927">
        <v>97226</v>
      </c>
      <c r="CB113" s="927"/>
      <c r="CC113" s="927"/>
      <c r="CD113" s="927"/>
      <c r="CE113" s="927"/>
      <c r="CF113" s="921">
        <v>4.9000000000000004</v>
      </c>
      <c r="CG113" s="922"/>
      <c r="CH113" s="922"/>
      <c r="CI113" s="922"/>
      <c r="CJ113" s="922"/>
      <c r="CK113" s="949"/>
      <c r="CL113" s="950"/>
      <c r="CM113" s="923" t="s">
        <v>426</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35" customHeight="1" x14ac:dyDescent="0.15">
      <c r="A114" s="955"/>
      <c r="B114" s="956"/>
      <c r="C114" s="924" t="s">
        <v>427</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17030</v>
      </c>
      <c r="AB114" s="960"/>
      <c r="AC114" s="960"/>
      <c r="AD114" s="960"/>
      <c r="AE114" s="961"/>
      <c r="AF114" s="962">
        <v>18499</v>
      </c>
      <c r="AG114" s="960"/>
      <c r="AH114" s="960"/>
      <c r="AI114" s="960"/>
      <c r="AJ114" s="961"/>
      <c r="AK114" s="962">
        <v>20532</v>
      </c>
      <c r="AL114" s="960"/>
      <c r="AM114" s="960"/>
      <c r="AN114" s="960"/>
      <c r="AO114" s="961"/>
      <c r="AP114" s="963">
        <v>1</v>
      </c>
      <c r="AQ114" s="964"/>
      <c r="AR114" s="964"/>
      <c r="AS114" s="964"/>
      <c r="AT114" s="965"/>
      <c r="AU114" s="909"/>
      <c r="AV114" s="910"/>
      <c r="AW114" s="910"/>
      <c r="AX114" s="910"/>
      <c r="AY114" s="910"/>
      <c r="AZ114" s="923" t="s">
        <v>428</v>
      </c>
      <c r="BA114" s="924"/>
      <c r="BB114" s="924"/>
      <c r="BC114" s="924"/>
      <c r="BD114" s="924"/>
      <c r="BE114" s="924"/>
      <c r="BF114" s="924"/>
      <c r="BG114" s="924"/>
      <c r="BH114" s="924"/>
      <c r="BI114" s="924"/>
      <c r="BJ114" s="924"/>
      <c r="BK114" s="924"/>
      <c r="BL114" s="924"/>
      <c r="BM114" s="924"/>
      <c r="BN114" s="924"/>
      <c r="BO114" s="924"/>
      <c r="BP114" s="925"/>
      <c r="BQ114" s="926">
        <v>429655</v>
      </c>
      <c r="BR114" s="927"/>
      <c r="BS114" s="927"/>
      <c r="BT114" s="927"/>
      <c r="BU114" s="927"/>
      <c r="BV114" s="927">
        <v>430347</v>
      </c>
      <c r="BW114" s="927"/>
      <c r="BX114" s="927"/>
      <c r="BY114" s="927"/>
      <c r="BZ114" s="927"/>
      <c r="CA114" s="927">
        <v>425425</v>
      </c>
      <c r="CB114" s="927"/>
      <c r="CC114" s="927"/>
      <c r="CD114" s="927"/>
      <c r="CE114" s="927"/>
      <c r="CF114" s="921">
        <v>21.5</v>
      </c>
      <c r="CG114" s="922"/>
      <c r="CH114" s="922"/>
      <c r="CI114" s="922"/>
      <c r="CJ114" s="922"/>
      <c r="CK114" s="949"/>
      <c r="CL114" s="950"/>
      <c r="CM114" s="923" t="s">
        <v>429</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35" customHeight="1" x14ac:dyDescent="0.15">
      <c r="A115" s="955"/>
      <c r="B115" s="956"/>
      <c r="C115" s="924" t="s">
        <v>430</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327</v>
      </c>
      <c r="AB115" s="939"/>
      <c r="AC115" s="939"/>
      <c r="AD115" s="939"/>
      <c r="AE115" s="940"/>
      <c r="AF115" s="941">
        <v>286</v>
      </c>
      <c r="AG115" s="939"/>
      <c r="AH115" s="939"/>
      <c r="AI115" s="939"/>
      <c r="AJ115" s="940"/>
      <c r="AK115" s="941">
        <v>311</v>
      </c>
      <c r="AL115" s="939"/>
      <c r="AM115" s="939"/>
      <c r="AN115" s="939"/>
      <c r="AO115" s="940"/>
      <c r="AP115" s="942">
        <v>0</v>
      </c>
      <c r="AQ115" s="943"/>
      <c r="AR115" s="943"/>
      <c r="AS115" s="943"/>
      <c r="AT115" s="944"/>
      <c r="AU115" s="909"/>
      <c r="AV115" s="910"/>
      <c r="AW115" s="910"/>
      <c r="AX115" s="910"/>
      <c r="AY115" s="910"/>
      <c r="AZ115" s="923" t="s">
        <v>431</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432</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35" customHeight="1" x14ac:dyDescent="0.15">
      <c r="A116" s="957"/>
      <c r="B116" s="958"/>
      <c r="C116" s="966" t="s">
        <v>433</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434</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435</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35" customHeight="1" x14ac:dyDescent="0.15">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436</v>
      </c>
      <c r="Z117" s="895"/>
      <c r="AA117" s="979">
        <v>334255</v>
      </c>
      <c r="AB117" s="980"/>
      <c r="AC117" s="980"/>
      <c r="AD117" s="980"/>
      <c r="AE117" s="981"/>
      <c r="AF117" s="982">
        <v>288678</v>
      </c>
      <c r="AG117" s="980"/>
      <c r="AH117" s="980"/>
      <c r="AI117" s="980"/>
      <c r="AJ117" s="981"/>
      <c r="AK117" s="982">
        <v>276800</v>
      </c>
      <c r="AL117" s="980"/>
      <c r="AM117" s="980"/>
      <c r="AN117" s="980"/>
      <c r="AO117" s="981"/>
      <c r="AP117" s="983"/>
      <c r="AQ117" s="984"/>
      <c r="AR117" s="984"/>
      <c r="AS117" s="984"/>
      <c r="AT117" s="985"/>
      <c r="AU117" s="909"/>
      <c r="AV117" s="910"/>
      <c r="AW117" s="910"/>
      <c r="AX117" s="910"/>
      <c r="AY117" s="910"/>
      <c r="AZ117" s="975" t="s">
        <v>437</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438</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35" customHeight="1" x14ac:dyDescent="0.15">
      <c r="A118" s="913" t="s">
        <v>412</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409</v>
      </c>
      <c r="AB118" s="894"/>
      <c r="AC118" s="894"/>
      <c r="AD118" s="894"/>
      <c r="AE118" s="895"/>
      <c r="AF118" s="893" t="s">
        <v>410</v>
      </c>
      <c r="AG118" s="894"/>
      <c r="AH118" s="894"/>
      <c r="AI118" s="894"/>
      <c r="AJ118" s="895"/>
      <c r="AK118" s="893" t="s">
        <v>295</v>
      </c>
      <c r="AL118" s="894"/>
      <c r="AM118" s="894"/>
      <c r="AN118" s="894"/>
      <c r="AO118" s="895"/>
      <c r="AP118" s="971" t="s">
        <v>411</v>
      </c>
      <c r="AQ118" s="972"/>
      <c r="AR118" s="972"/>
      <c r="AS118" s="972"/>
      <c r="AT118" s="973"/>
      <c r="AU118" s="909"/>
      <c r="AV118" s="910"/>
      <c r="AW118" s="910"/>
      <c r="AX118" s="910"/>
      <c r="AY118" s="910"/>
      <c r="AZ118" s="974" t="s">
        <v>439</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440</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35" customHeight="1" x14ac:dyDescent="0.15">
      <c r="A119" s="1057" t="s">
        <v>415</v>
      </c>
      <c r="B119" s="948"/>
      <c r="C119" s="930" t="s">
        <v>416</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178</v>
      </c>
      <c r="BA119" s="239"/>
      <c r="BB119" s="239"/>
      <c r="BC119" s="239"/>
      <c r="BD119" s="239"/>
      <c r="BE119" s="239"/>
      <c r="BF119" s="239"/>
      <c r="BG119" s="239"/>
      <c r="BH119" s="239"/>
      <c r="BI119" s="239"/>
      <c r="BJ119" s="239"/>
      <c r="BK119" s="239"/>
      <c r="BL119" s="239"/>
      <c r="BM119" s="239"/>
      <c r="BN119" s="239"/>
      <c r="BO119" s="978" t="s">
        <v>441</v>
      </c>
      <c r="BP119" s="1006"/>
      <c r="BQ119" s="1000">
        <v>2720184</v>
      </c>
      <c r="BR119" s="1001"/>
      <c r="BS119" s="1001"/>
      <c r="BT119" s="1001"/>
      <c r="BU119" s="1001"/>
      <c r="BV119" s="1001">
        <v>2531666</v>
      </c>
      <c r="BW119" s="1001"/>
      <c r="BX119" s="1001"/>
      <c r="BY119" s="1001"/>
      <c r="BZ119" s="1001"/>
      <c r="CA119" s="1001">
        <v>2362383</v>
      </c>
      <c r="CB119" s="1001"/>
      <c r="CC119" s="1001"/>
      <c r="CD119" s="1001"/>
      <c r="CE119" s="1001"/>
      <c r="CF119" s="1002"/>
      <c r="CG119" s="1003"/>
      <c r="CH119" s="1003"/>
      <c r="CI119" s="1003"/>
      <c r="CJ119" s="1004"/>
      <c r="CK119" s="951"/>
      <c r="CL119" s="952"/>
      <c r="CM119" s="974" t="s">
        <v>442</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35" customHeight="1" x14ac:dyDescent="0.15">
      <c r="A120" s="1058"/>
      <c r="B120" s="950"/>
      <c r="C120" s="923" t="s">
        <v>419</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443</v>
      </c>
      <c r="AV120" s="993"/>
      <c r="AW120" s="993"/>
      <c r="AX120" s="993"/>
      <c r="AY120" s="994"/>
      <c r="AZ120" s="930" t="s">
        <v>444</v>
      </c>
      <c r="BA120" s="898"/>
      <c r="BB120" s="898"/>
      <c r="BC120" s="898"/>
      <c r="BD120" s="898"/>
      <c r="BE120" s="898"/>
      <c r="BF120" s="898"/>
      <c r="BG120" s="898"/>
      <c r="BH120" s="898"/>
      <c r="BI120" s="898"/>
      <c r="BJ120" s="898"/>
      <c r="BK120" s="898"/>
      <c r="BL120" s="898"/>
      <c r="BM120" s="898"/>
      <c r="BN120" s="898"/>
      <c r="BO120" s="898"/>
      <c r="BP120" s="899"/>
      <c r="BQ120" s="931">
        <v>3412806</v>
      </c>
      <c r="BR120" s="932"/>
      <c r="BS120" s="932"/>
      <c r="BT120" s="932"/>
      <c r="BU120" s="932"/>
      <c r="BV120" s="932">
        <v>3603783</v>
      </c>
      <c r="BW120" s="932"/>
      <c r="BX120" s="932"/>
      <c r="BY120" s="932"/>
      <c r="BZ120" s="932"/>
      <c r="CA120" s="932">
        <v>3433319</v>
      </c>
      <c r="CB120" s="932"/>
      <c r="CC120" s="932"/>
      <c r="CD120" s="932"/>
      <c r="CE120" s="932"/>
      <c r="CF120" s="945">
        <v>173.6</v>
      </c>
      <c r="CG120" s="946"/>
      <c r="CH120" s="946"/>
      <c r="CI120" s="946"/>
      <c r="CJ120" s="946"/>
      <c r="CK120" s="1007" t="s">
        <v>445</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v>578975</v>
      </c>
      <c r="DM120" s="932"/>
      <c r="DN120" s="932"/>
      <c r="DO120" s="932"/>
      <c r="DP120" s="932"/>
      <c r="DQ120" s="932">
        <v>569157</v>
      </c>
      <c r="DR120" s="932"/>
      <c r="DS120" s="932"/>
      <c r="DT120" s="932"/>
      <c r="DU120" s="932"/>
      <c r="DV120" s="933">
        <v>28.8</v>
      </c>
      <c r="DW120" s="933"/>
      <c r="DX120" s="933"/>
      <c r="DY120" s="933"/>
      <c r="DZ120" s="934"/>
    </row>
    <row r="121" spans="1:130" s="218" customFormat="1" ht="26.35" customHeight="1" x14ac:dyDescent="0.15">
      <c r="A121" s="1058"/>
      <c r="B121" s="950"/>
      <c r="C121" s="975" t="s">
        <v>446</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447</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394</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v>365523</v>
      </c>
      <c r="DM121" s="927"/>
      <c r="DN121" s="927"/>
      <c r="DO121" s="927"/>
      <c r="DP121" s="927"/>
      <c r="DQ121" s="927">
        <v>342068</v>
      </c>
      <c r="DR121" s="927"/>
      <c r="DS121" s="927"/>
      <c r="DT121" s="927"/>
      <c r="DU121" s="927"/>
      <c r="DV121" s="928">
        <v>17.3</v>
      </c>
      <c r="DW121" s="928"/>
      <c r="DX121" s="928"/>
      <c r="DY121" s="928"/>
      <c r="DZ121" s="929"/>
    </row>
    <row r="122" spans="1:130" s="218" customFormat="1" ht="26.35" customHeight="1" x14ac:dyDescent="0.15">
      <c r="A122" s="1058"/>
      <c r="B122" s="950"/>
      <c r="C122" s="923" t="s">
        <v>429</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448</v>
      </c>
      <c r="BA122" s="966"/>
      <c r="BB122" s="966"/>
      <c r="BC122" s="966"/>
      <c r="BD122" s="966"/>
      <c r="BE122" s="966"/>
      <c r="BF122" s="966"/>
      <c r="BG122" s="966"/>
      <c r="BH122" s="966"/>
      <c r="BI122" s="966"/>
      <c r="BJ122" s="966"/>
      <c r="BK122" s="966"/>
      <c r="BL122" s="966"/>
      <c r="BM122" s="966"/>
      <c r="BN122" s="966"/>
      <c r="BO122" s="966"/>
      <c r="BP122" s="967"/>
      <c r="BQ122" s="1000">
        <v>2010532</v>
      </c>
      <c r="BR122" s="1001"/>
      <c r="BS122" s="1001"/>
      <c r="BT122" s="1001"/>
      <c r="BU122" s="1001"/>
      <c r="BV122" s="1001">
        <v>1800019</v>
      </c>
      <c r="BW122" s="1001"/>
      <c r="BX122" s="1001"/>
      <c r="BY122" s="1001"/>
      <c r="BZ122" s="1001"/>
      <c r="CA122" s="1001">
        <v>1606350</v>
      </c>
      <c r="CB122" s="1001"/>
      <c r="CC122" s="1001"/>
      <c r="CD122" s="1001"/>
      <c r="CE122" s="1001"/>
      <c r="CF122" s="1018">
        <v>81.2</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35" customHeight="1" x14ac:dyDescent="0.15">
      <c r="A123" s="1058"/>
      <c r="B123" s="950"/>
      <c r="C123" s="923" t="s">
        <v>435</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178</v>
      </c>
      <c r="BA123" s="239"/>
      <c r="BB123" s="239"/>
      <c r="BC123" s="239"/>
      <c r="BD123" s="239"/>
      <c r="BE123" s="239"/>
      <c r="BF123" s="239"/>
      <c r="BG123" s="239"/>
      <c r="BH123" s="239"/>
      <c r="BI123" s="239"/>
      <c r="BJ123" s="239"/>
      <c r="BK123" s="239"/>
      <c r="BL123" s="239"/>
      <c r="BM123" s="239"/>
      <c r="BN123" s="239"/>
      <c r="BO123" s="978" t="s">
        <v>449</v>
      </c>
      <c r="BP123" s="1006"/>
      <c r="BQ123" s="1064">
        <v>5423338</v>
      </c>
      <c r="BR123" s="1065"/>
      <c r="BS123" s="1065"/>
      <c r="BT123" s="1065"/>
      <c r="BU123" s="1065"/>
      <c r="BV123" s="1065">
        <v>5403802</v>
      </c>
      <c r="BW123" s="1065"/>
      <c r="BX123" s="1065"/>
      <c r="BY123" s="1065"/>
      <c r="BZ123" s="1065"/>
      <c r="CA123" s="1065">
        <v>5039669</v>
      </c>
      <c r="CB123" s="1065"/>
      <c r="CC123" s="1065"/>
      <c r="CD123" s="1065"/>
      <c r="CE123" s="1065"/>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35" customHeight="1" thickBot="1" x14ac:dyDescent="0.2">
      <c r="A124" s="1058"/>
      <c r="B124" s="950"/>
      <c r="C124" s="923" t="s">
        <v>438</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979956</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35" customHeight="1" x14ac:dyDescent="0.15">
      <c r="A125" s="1058"/>
      <c r="B125" s="950"/>
      <c r="C125" s="923" t="s">
        <v>440</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452</v>
      </c>
      <c r="CL125" s="1008"/>
      <c r="CM125" s="1008"/>
      <c r="CN125" s="1008"/>
      <c r="CO125" s="1009"/>
      <c r="CP125" s="930" t="s">
        <v>453</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35" customHeight="1" thickBot="1" x14ac:dyDescent="0.2">
      <c r="A126" s="1058"/>
      <c r="B126" s="950"/>
      <c r="C126" s="923" t="s">
        <v>442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454</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35" customHeight="1" x14ac:dyDescent="0.15">
      <c r="A127" s="1059"/>
      <c r="B127" s="952"/>
      <c r="C127" s="974" t="s">
        <v>455</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327</v>
      </c>
      <c r="AB127" s="960"/>
      <c r="AC127" s="960"/>
      <c r="AD127" s="960"/>
      <c r="AE127" s="961"/>
      <c r="AF127" s="962">
        <v>286</v>
      </c>
      <c r="AG127" s="960"/>
      <c r="AH127" s="960"/>
      <c r="AI127" s="960"/>
      <c r="AJ127" s="961"/>
      <c r="AK127" s="962">
        <v>311</v>
      </c>
      <c r="AL127" s="960"/>
      <c r="AM127" s="960"/>
      <c r="AN127" s="960"/>
      <c r="AO127" s="961"/>
      <c r="AP127" s="963">
        <v>0</v>
      </c>
      <c r="AQ127" s="964"/>
      <c r="AR127" s="964"/>
      <c r="AS127" s="964"/>
      <c r="AT127" s="965"/>
      <c r="AU127" s="220"/>
      <c r="AV127" s="220"/>
      <c r="AW127" s="220"/>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460</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3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7" t="s">
        <v>463</v>
      </c>
      <c r="AY128" s="898"/>
      <c r="AZ128" s="898"/>
      <c r="BA128" s="898"/>
      <c r="BB128" s="898"/>
      <c r="BC128" s="898"/>
      <c r="BD128" s="898"/>
      <c r="BE128" s="899"/>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3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465</v>
      </c>
      <c r="X129" s="1072"/>
      <c r="Y129" s="1072"/>
      <c r="Z129" s="1073"/>
      <c r="AA129" s="959">
        <v>2208495</v>
      </c>
      <c r="AB129" s="960"/>
      <c r="AC129" s="960"/>
      <c r="AD129" s="960"/>
      <c r="AE129" s="961"/>
      <c r="AF129" s="962">
        <v>2203867</v>
      </c>
      <c r="AG129" s="960"/>
      <c r="AH129" s="960"/>
      <c r="AI129" s="960"/>
      <c r="AJ129" s="961"/>
      <c r="AK129" s="962">
        <v>2211604</v>
      </c>
      <c r="AL129" s="960"/>
      <c r="AM129" s="960"/>
      <c r="AN129" s="960"/>
      <c r="AO129" s="961"/>
      <c r="AP129" s="1074"/>
      <c r="AQ129" s="1075"/>
      <c r="AR129" s="1075"/>
      <c r="AS129" s="1075"/>
      <c r="AT129" s="1076"/>
      <c r="AU129" s="221"/>
      <c r="AV129" s="221"/>
      <c r="AW129" s="221"/>
      <c r="AX129" s="1066" t="s">
        <v>466</v>
      </c>
      <c r="AY129" s="924"/>
      <c r="AZ129" s="924"/>
      <c r="BA129" s="924"/>
      <c r="BB129" s="924"/>
      <c r="BC129" s="924"/>
      <c r="BD129" s="924"/>
      <c r="BE129" s="925"/>
      <c r="BF129" s="1067" t="s">
        <v>122</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5" customHeight="1" x14ac:dyDescent="0.15">
      <c r="A130" s="935" t="s">
        <v>467</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468</v>
      </c>
      <c r="X130" s="1072"/>
      <c r="Y130" s="1072"/>
      <c r="Z130" s="1073"/>
      <c r="AA130" s="959">
        <v>279360</v>
      </c>
      <c r="AB130" s="960"/>
      <c r="AC130" s="960"/>
      <c r="AD130" s="960"/>
      <c r="AE130" s="961"/>
      <c r="AF130" s="962">
        <v>249140</v>
      </c>
      <c r="AG130" s="960"/>
      <c r="AH130" s="960"/>
      <c r="AI130" s="960"/>
      <c r="AJ130" s="961"/>
      <c r="AK130" s="962">
        <v>234056</v>
      </c>
      <c r="AL130" s="960"/>
      <c r="AM130" s="960"/>
      <c r="AN130" s="960"/>
      <c r="AO130" s="961"/>
      <c r="AP130" s="1074"/>
      <c r="AQ130" s="1075"/>
      <c r="AR130" s="1075"/>
      <c r="AS130" s="1075"/>
      <c r="AT130" s="1076"/>
      <c r="AU130" s="221"/>
      <c r="AV130" s="221"/>
      <c r="AW130" s="221"/>
      <c r="AX130" s="1066" t="s">
        <v>469</v>
      </c>
      <c r="AY130" s="924"/>
      <c r="AZ130" s="924"/>
      <c r="BA130" s="924"/>
      <c r="BB130" s="924"/>
      <c r="BC130" s="924"/>
      <c r="BD130" s="924"/>
      <c r="BE130" s="925"/>
      <c r="BF130" s="1102">
        <v>2.2999999999999998</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470</v>
      </c>
      <c r="X131" s="1109"/>
      <c r="Y131" s="1109"/>
      <c r="Z131" s="1110"/>
      <c r="AA131" s="1005">
        <v>1929135</v>
      </c>
      <c r="AB131" s="987"/>
      <c r="AC131" s="987"/>
      <c r="AD131" s="987"/>
      <c r="AE131" s="988"/>
      <c r="AF131" s="986">
        <v>1954727</v>
      </c>
      <c r="AG131" s="987"/>
      <c r="AH131" s="987"/>
      <c r="AI131" s="987"/>
      <c r="AJ131" s="988"/>
      <c r="AK131" s="986">
        <v>1977548</v>
      </c>
      <c r="AL131" s="987"/>
      <c r="AM131" s="987"/>
      <c r="AN131" s="987"/>
      <c r="AO131" s="988"/>
      <c r="AP131" s="1111"/>
      <c r="AQ131" s="1112"/>
      <c r="AR131" s="1112"/>
      <c r="AS131" s="1112"/>
      <c r="AT131" s="1113"/>
      <c r="AU131" s="221"/>
      <c r="AV131" s="221"/>
      <c r="AW131" s="221"/>
      <c r="AX131" s="1084" t="s">
        <v>471</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5" customHeight="1" x14ac:dyDescent="0.15">
      <c r="A132" s="1091" t="s">
        <v>472</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473</v>
      </c>
      <c r="W132" s="1095"/>
      <c r="X132" s="1095"/>
      <c r="Y132" s="1095"/>
      <c r="Z132" s="1096"/>
      <c r="AA132" s="1097">
        <v>2.845575867</v>
      </c>
      <c r="AB132" s="1098"/>
      <c r="AC132" s="1098"/>
      <c r="AD132" s="1098"/>
      <c r="AE132" s="1099"/>
      <c r="AF132" s="1100">
        <v>2.0226865439999999</v>
      </c>
      <c r="AG132" s="1098"/>
      <c r="AH132" s="1098"/>
      <c r="AI132" s="1098"/>
      <c r="AJ132" s="1099"/>
      <c r="AK132" s="1100">
        <v>2.1614646020000001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474</v>
      </c>
      <c r="W133" s="1078"/>
      <c r="X133" s="1078"/>
      <c r="Y133" s="1078"/>
      <c r="Z133" s="1079"/>
      <c r="AA133" s="1080">
        <v>4.0999999999999996</v>
      </c>
      <c r="AB133" s="1081"/>
      <c r="AC133" s="1081"/>
      <c r="AD133" s="1081"/>
      <c r="AE133" s="1082"/>
      <c r="AF133" s="1080">
        <v>2.8</v>
      </c>
      <c r="AG133" s="1081"/>
      <c r="AH133" s="1081"/>
      <c r="AI133" s="1081"/>
      <c r="AJ133" s="1082"/>
      <c r="AK133" s="1080">
        <v>2.2999999999999998</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9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xYPc6v4NH4hVCWxf/VaO9EM+juN3OnPxpumwu0r2I+4JwBxz+xl5LUcIvj1PrFELezg7F9o9yiZQJwrmjYk8Q==" saltValue="sfV9kMQR/6eRwDxM5ZDp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73" zoomScaleNormal="85" zoomScaleSheetLayoutView="100" workbookViewId="0">
      <selection activeCell="AE94" sqref="AE94"/>
    </sheetView>
  </sheetViews>
  <sheetFormatPr defaultColWidth="0" defaultRowHeight="13.6" customHeight="1" zeroHeight="1" x14ac:dyDescent="0.15"/>
  <cols>
    <col min="1" max="120" width="2.75" style="248" customWidth="1"/>
    <col min="121" max="121" width="0" style="247" hidden="1" customWidth="1"/>
    <col min="122" max="16384" width="9" style="247" hidden="1"/>
  </cols>
  <sheetData>
    <row r="1" spans="1:120" ht="12.9"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2.9" x14ac:dyDescent="0.15"/>
    <row r="3" spans="1:120" ht="12.9" x14ac:dyDescent="0.15"/>
    <row r="4" spans="1:120" ht="12.9" x14ac:dyDescent="0.15"/>
    <row r="5" spans="1:120" ht="12.9" x14ac:dyDescent="0.15"/>
    <row r="6" spans="1:120" ht="12.9" x14ac:dyDescent="0.15"/>
    <row r="7" spans="1:120" ht="12.9" x14ac:dyDescent="0.15"/>
    <row r="8" spans="1:120" ht="12.9" x14ac:dyDescent="0.15"/>
    <row r="9" spans="1:120" ht="12.9" x14ac:dyDescent="0.15"/>
    <row r="10" spans="1:120" ht="12.9" x14ac:dyDescent="0.15"/>
    <row r="11" spans="1:120" ht="12.9" x14ac:dyDescent="0.15"/>
    <row r="12" spans="1:120" ht="12.9" x14ac:dyDescent="0.15"/>
    <row r="13" spans="1:120" ht="12.9" x14ac:dyDescent="0.15"/>
    <row r="14" spans="1:120" ht="12.9" x14ac:dyDescent="0.15"/>
    <row r="15" spans="1:120" ht="12.9" x14ac:dyDescent="0.15"/>
    <row r="16" spans="1:120" ht="12.9" x14ac:dyDescent="0.15">
      <c r="DP16" s="247"/>
    </row>
    <row r="17" spans="119:120" ht="12.9" x14ac:dyDescent="0.15">
      <c r="DP17" s="247"/>
    </row>
    <row r="18" spans="119:120" ht="12.9" x14ac:dyDescent="0.15"/>
    <row r="19" spans="119:120" ht="12.9" x14ac:dyDescent="0.15"/>
    <row r="20" spans="119:120" ht="12.9" x14ac:dyDescent="0.15">
      <c r="DO20" s="247"/>
      <c r="DP20" s="247"/>
    </row>
    <row r="21" spans="119:120" ht="12.9" x14ac:dyDescent="0.15">
      <c r="DP21" s="247"/>
    </row>
    <row r="22" spans="119:120" ht="12.9" x14ac:dyDescent="0.15"/>
    <row r="23" spans="119:120" ht="12.9" x14ac:dyDescent="0.15">
      <c r="DO23" s="247"/>
      <c r="DP23" s="247"/>
    </row>
    <row r="24" spans="119:120" ht="12.9" x14ac:dyDescent="0.15">
      <c r="DP24" s="247"/>
    </row>
    <row r="25" spans="119:120" ht="12.9" x14ac:dyDescent="0.15">
      <c r="DP25" s="247"/>
    </row>
    <row r="26" spans="119:120" ht="12.9" x14ac:dyDescent="0.15">
      <c r="DO26" s="247"/>
      <c r="DP26" s="247"/>
    </row>
    <row r="27" spans="119:120" ht="12.9" x14ac:dyDescent="0.15"/>
    <row r="28" spans="119:120" ht="12.9" x14ac:dyDescent="0.15">
      <c r="DO28" s="247"/>
      <c r="DP28" s="247"/>
    </row>
    <row r="29" spans="119:120" ht="12.9" x14ac:dyDescent="0.15">
      <c r="DP29" s="247"/>
    </row>
    <row r="30" spans="119:120" ht="12.9" x14ac:dyDescent="0.15"/>
    <row r="31" spans="119:120" ht="12.9" x14ac:dyDescent="0.15">
      <c r="DO31" s="247"/>
      <c r="DP31" s="247"/>
    </row>
    <row r="32" spans="119:120" ht="12.9" x14ac:dyDescent="0.15"/>
    <row r="33" spans="98:120" ht="12.9" x14ac:dyDescent="0.15">
      <c r="DO33" s="247"/>
      <c r="DP33" s="247"/>
    </row>
    <row r="34" spans="98:120" ht="12.9" x14ac:dyDescent="0.15">
      <c r="DM34" s="247"/>
    </row>
    <row r="35" spans="98:120" ht="12.9" x14ac:dyDescent="0.15">
      <c r="CT35" s="247"/>
      <c r="CU35" s="247"/>
      <c r="CV35" s="247"/>
      <c r="CY35" s="247"/>
      <c r="CZ35" s="247"/>
      <c r="DA35" s="247"/>
      <c r="DD35" s="247"/>
      <c r="DE35" s="247"/>
      <c r="DF35" s="247"/>
      <c r="DI35" s="247"/>
      <c r="DJ35" s="247"/>
      <c r="DK35" s="247"/>
      <c r="DM35" s="247"/>
      <c r="DN35" s="247"/>
      <c r="DO35" s="247"/>
      <c r="DP35" s="247"/>
    </row>
    <row r="36" spans="98:120" ht="12.9" x14ac:dyDescent="0.15"/>
    <row r="37" spans="98:120" ht="12.9" x14ac:dyDescent="0.15">
      <c r="CW37" s="247"/>
      <c r="DB37" s="247"/>
      <c r="DG37" s="247"/>
      <c r="DL37" s="247"/>
      <c r="DP37" s="247"/>
    </row>
    <row r="38" spans="98:120" ht="12.9"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ht="12.9" x14ac:dyDescent="0.15"/>
    <row r="40" spans="98:120" ht="12.9" x14ac:dyDescent="0.15"/>
    <row r="41" spans="98:120" ht="12.9" x14ac:dyDescent="0.15"/>
    <row r="42" spans="98:120" ht="12.9" x14ac:dyDescent="0.15"/>
    <row r="43" spans="98:120" ht="12.9" x14ac:dyDescent="0.15"/>
    <row r="44" spans="98:120" ht="12.9" x14ac:dyDescent="0.15"/>
    <row r="45" spans="98:120" ht="12.9" x14ac:dyDescent="0.15"/>
    <row r="46" spans="98:120" ht="12.9" x14ac:dyDescent="0.15"/>
    <row r="47" spans="98:120" ht="12.9" x14ac:dyDescent="0.15"/>
    <row r="48" spans="98:120" ht="12.9" x14ac:dyDescent="0.15"/>
    <row r="49" spans="22:120" ht="12.9" x14ac:dyDescent="0.15">
      <c r="DN49" s="247"/>
      <c r="DO49" s="247"/>
      <c r="DP49" s="247"/>
    </row>
    <row r="50" spans="22:120" ht="12.9" x14ac:dyDescent="0.15"/>
    <row r="51" spans="22:120" ht="12.9" x14ac:dyDescent="0.15"/>
    <row r="52" spans="22:120" ht="12.9" x14ac:dyDescent="0.15"/>
    <row r="53" spans="22:120" ht="12.9" x14ac:dyDescent="0.15"/>
    <row r="54" spans="22:120" ht="12.9" x14ac:dyDescent="0.15"/>
    <row r="55" spans="22:120" ht="12.9" x14ac:dyDescent="0.15"/>
    <row r="56" spans="22:120" ht="12.9" x14ac:dyDescent="0.15"/>
    <row r="57" spans="22:120" ht="12.9" x14ac:dyDescent="0.15"/>
    <row r="58" spans="22:120" ht="12.9" x14ac:dyDescent="0.15"/>
    <row r="59" spans="22:120" ht="12.9" x14ac:dyDescent="0.15"/>
    <row r="60" spans="22:120" ht="12.9" x14ac:dyDescent="0.15"/>
    <row r="61" spans="22:120" ht="12.9" x14ac:dyDescent="0.15"/>
    <row r="62" spans="22:120" ht="12.9" x14ac:dyDescent="0.15"/>
    <row r="63" spans="22:120" ht="12.9" x14ac:dyDescent="0.15">
      <c r="W63" s="247"/>
      <c r="CS63" s="247"/>
      <c r="CX63" s="247"/>
      <c r="DC63" s="247"/>
      <c r="DH63" s="247"/>
    </row>
    <row r="64" spans="22:120" ht="12.9" x14ac:dyDescent="0.15">
      <c r="V64" s="247"/>
    </row>
    <row r="65" spans="15:120" ht="12.9"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2.9" x14ac:dyDescent="0.15">
      <c r="Q66" s="247"/>
      <c r="S66" s="247"/>
      <c r="U66" s="247"/>
      <c r="DM66" s="247"/>
    </row>
    <row r="67" spans="15:120" ht="12.9"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2.9" x14ac:dyDescent="0.15"/>
    <row r="69" spans="15:120" ht="12.9" x14ac:dyDescent="0.15"/>
    <row r="70" spans="15:120" ht="12.9" x14ac:dyDescent="0.15"/>
    <row r="71" spans="15:120" ht="12.9" x14ac:dyDescent="0.15"/>
    <row r="72" spans="15:120" ht="12.9" x14ac:dyDescent="0.15">
      <c r="DP72" s="247"/>
    </row>
    <row r="73" spans="15:120" ht="12.9" x14ac:dyDescent="0.15">
      <c r="DP73" s="247"/>
    </row>
    <row r="74" spans="15:120" ht="12.9" x14ac:dyDescent="0.15"/>
    <row r="75" spans="15:120" ht="12.9" x14ac:dyDescent="0.15"/>
    <row r="76" spans="15:120" ht="12.9" x14ac:dyDescent="0.15"/>
    <row r="77" spans="15:120" ht="12.9" x14ac:dyDescent="0.15"/>
    <row r="78" spans="15:120" ht="12.9" x14ac:dyDescent="0.15"/>
    <row r="79" spans="15:120" ht="12.9" x14ac:dyDescent="0.15"/>
    <row r="80" spans="15:120" ht="12.9" x14ac:dyDescent="0.15"/>
    <row r="81" spans="97:112" ht="12.9" x14ac:dyDescent="0.15"/>
    <row r="82" spans="97:112" ht="12.9" x14ac:dyDescent="0.15"/>
    <row r="83" spans="97:112" ht="12.9" x14ac:dyDescent="0.15"/>
    <row r="84" spans="97:112" ht="12.9" x14ac:dyDescent="0.15"/>
    <row r="85" spans="97:112" ht="12.9" x14ac:dyDescent="0.15"/>
    <row r="86" spans="97:112" ht="12.9" x14ac:dyDescent="0.15"/>
    <row r="87" spans="97:112" ht="12.9" x14ac:dyDescent="0.15"/>
    <row r="88" spans="97:112" ht="12.9" x14ac:dyDescent="0.15"/>
    <row r="89" spans="97:112" ht="12.9" x14ac:dyDescent="0.15"/>
    <row r="90" spans="97:112" ht="12.9" x14ac:dyDescent="0.15"/>
    <row r="91" spans="97:112" ht="12.9" x14ac:dyDescent="0.15"/>
    <row r="92" spans="97:112" ht="12.9" x14ac:dyDescent="0.15"/>
    <row r="93" spans="97:112" ht="12.9" x14ac:dyDescent="0.15"/>
    <row r="94" spans="97:112" ht="12.9" x14ac:dyDescent="0.15"/>
    <row r="95" spans="97:112" ht="12.9" x14ac:dyDescent="0.15"/>
    <row r="96" spans="97:112" ht="12.9" x14ac:dyDescent="0.15">
      <c r="CS96" s="247"/>
      <c r="CX96" s="247"/>
      <c r="DC96" s="247"/>
      <c r="DH96" s="247"/>
    </row>
    <row r="97" spans="24:120" ht="12.9" x14ac:dyDescent="0.15">
      <c r="CS97" s="247"/>
      <c r="CX97" s="247"/>
      <c r="DC97" s="247"/>
      <c r="DH97" s="247"/>
      <c r="DP97" s="248" t="s">
        <v>475</v>
      </c>
    </row>
    <row r="98" spans="24:120" ht="12.9" hidden="1" x14ac:dyDescent="0.15">
      <c r="CS98" s="247"/>
      <c r="CX98" s="247"/>
      <c r="DC98" s="247"/>
      <c r="DH98" s="247"/>
    </row>
    <row r="99" spans="24:120" ht="12.9" hidden="1" x14ac:dyDescent="0.15">
      <c r="CS99" s="247"/>
      <c r="CX99" s="247"/>
      <c r="DC99" s="247"/>
      <c r="DH99" s="247"/>
    </row>
    <row r="101" spans="24:120" ht="12.1"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5" hidden="1" customHeight="1" x14ac:dyDescent="0.15">
      <c r="CU102" s="247"/>
      <c r="CZ102" s="247"/>
      <c r="DE102" s="247"/>
      <c r="DJ102" s="247"/>
      <c r="DM102" s="247"/>
    </row>
    <row r="103" spans="24:120" ht="12.9" hidden="1" x14ac:dyDescent="0.15">
      <c r="CT103" s="247"/>
      <c r="CV103" s="247"/>
      <c r="CW103" s="247"/>
      <c r="CY103" s="247"/>
      <c r="DA103" s="247"/>
      <c r="DB103" s="247"/>
      <c r="DD103" s="247"/>
      <c r="DF103" s="247"/>
      <c r="DG103" s="247"/>
      <c r="DI103" s="247"/>
      <c r="DK103" s="247"/>
      <c r="DL103" s="247"/>
      <c r="DM103" s="247"/>
      <c r="DN103" s="247"/>
      <c r="DO103" s="247"/>
      <c r="DP103" s="247"/>
    </row>
    <row r="104" spans="24:120" ht="12.9"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LI2aBoFh2jcj7P/MNLgwhnzMwa+AkSIdYyZtvhYUHV1epukHuJ2ushD6VSFYlAfONKUAcKw8A+JE3/3afP82w==" saltValue="MloBs/2ar3IGTYrj0/s3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Normal="100" zoomScaleSheetLayoutView="55" workbookViewId="0"/>
  </sheetViews>
  <sheetFormatPr defaultColWidth="0" defaultRowHeight="13.6" customHeight="1" zeroHeight="1" x14ac:dyDescent="0.15"/>
  <cols>
    <col min="1" max="116" width="2.625" style="248" customWidth="1"/>
    <col min="117" max="16384" width="9" style="247" hidden="1"/>
  </cols>
  <sheetData>
    <row r="1" spans="2:116" ht="12.9"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2.9" x14ac:dyDescent="0.15"/>
    <row r="3" spans="2:116" ht="12.9" x14ac:dyDescent="0.15"/>
    <row r="4" spans="2:116" ht="12.9"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2.9"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2.9" x14ac:dyDescent="0.15"/>
    <row r="7" spans="2:116" ht="12.9" x14ac:dyDescent="0.15"/>
    <row r="8" spans="2:116" ht="12.9" x14ac:dyDescent="0.15"/>
    <row r="9" spans="2:116" ht="12.9" x14ac:dyDescent="0.15"/>
    <row r="10" spans="2:116" ht="12.9" x14ac:dyDescent="0.15"/>
    <row r="11" spans="2:116" ht="12.9" x14ac:dyDescent="0.15"/>
    <row r="12" spans="2:116" ht="12.9" x14ac:dyDescent="0.15"/>
    <row r="13" spans="2:116" ht="12.9" x14ac:dyDescent="0.15"/>
    <row r="14" spans="2:116" ht="12.9" x14ac:dyDescent="0.15"/>
    <row r="15" spans="2:116" ht="12.9" x14ac:dyDescent="0.15"/>
    <row r="16" spans="2:116" ht="12.9" x14ac:dyDescent="0.15"/>
    <row r="17" spans="9:116" ht="12.9" x14ac:dyDescent="0.15"/>
    <row r="18" spans="9:116" ht="12.9"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2.9" x14ac:dyDescent="0.15"/>
    <row r="20" spans="9:116" ht="12.9" x14ac:dyDescent="0.15"/>
    <row r="21" spans="9:116" ht="12.9" x14ac:dyDescent="0.15">
      <c r="DL21" s="247"/>
    </row>
    <row r="22" spans="9:116" ht="12.9" x14ac:dyDescent="0.15">
      <c r="DI22" s="247"/>
      <c r="DJ22" s="247"/>
      <c r="DK22" s="247"/>
      <c r="DL22" s="247"/>
    </row>
    <row r="23" spans="9:116" ht="12.9" x14ac:dyDescent="0.15">
      <c r="CY23" s="247"/>
      <c r="CZ23" s="247"/>
      <c r="DA23" s="247"/>
      <c r="DB23" s="247"/>
      <c r="DC23" s="247"/>
      <c r="DD23" s="247"/>
      <c r="DE23" s="247"/>
      <c r="DF23" s="247"/>
      <c r="DG23" s="247"/>
      <c r="DH23" s="247"/>
      <c r="DI23" s="247"/>
      <c r="DJ23" s="247"/>
      <c r="DK23" s="247"/>
      <c r="DL23" s="247"/>
    </row>
    <row r="24" spans="9:116" ht="12.9" x14ac:dyDescent="0.15"/>
    <row r="25" spans="9:116" ht="12.9" x14ac:dyDescent="0.15"/>
    <row r="26" spans="9:116" ht="12.9" x14ac:dyDescent="0.15"/>
    <row r="27" spans="9:116" ht="12.9" x14ac:dyDescent="0.15"/>
    <row r="28" spans="9:116" ht="12.9" x14ac:dyDescent="0.15"/>
    <row r="29" spans="9:116" ht="12.9" x14ac:dyDescent="0.15"/>
    <row r="30" spans="9:116" ht="12.9" x14ac:dyDescent="0.15"/>
    <row r="31" spans="9:116" ht="12.9" x14ac:dyDescent="0.15"/>
    <row r="32" spans="9:116" ht="12.9" x14ac:dyDescent="0.15"/>
    <row r="33" spans="15:116" ht="12.9" x14ac:dyDescent="0.15"/>
    <row r="34" spans="15:116" ht="12.9" x14ac:dyDescent="0.15"/>
    <row r="35" spans="15:116" ht="12.9" x14ac:dyDescent="0.15">
      <c r="CZ35" s="247"/>
      <c r="DA35" s="247"/>
      <c r="DB35" s="247"/>
      <c r="DC35" s="247"/>
      <c r="DD35" s="247"/>
      <c r="DE35" s="247"/>
      <c r="DF35" s="247"/>
      <c r="DG35" s="247"/>
      <c r="DH35" s="247"/>
      <c r="DI35" s="247"/>
      <c r="DJ35" s="247"/>
      <c r="DK35" s="247"/>
      <c r="DL35" s="247"/>
    </row>
    <row r="36" spans="15:116" ht="12.9" x14ac:dyDescent="0.15"/>
    <row r="37" spans="15:116" ht="12.9" x14ac:dyDescent="0.15">
      <c r="DL37" s="247"/>
    </row>
    <row r="38" spans="15:116" ht="12.9" x14ac:dyDescent="0.15">
      <c r="DI38" s="247"/>
      <c r="DJ38" s="247"/>
      <c r="DK38" s="247"/>
      <c r="DL38" s="247"/>
    </row>
    <row r="39" spans="15:116" ht="12.9" x14ac:dyDescent="0.15"/>
    <row r="40" spans="15:116" ht="12.9" x14ac:dyDescent="0.15"/>
    <row r="41" spans="15:116" ht="12.9" x14ac:dyDescent="0.15"/>
    <row r="42" spans="15:116" ht="12.9" x14ac:dyDescent="0.15"/>
    <row r="43" spans="15:116" ht="12.9"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2.9" x14ac:dyDescent="0.15">
      <c r="DL44" s="247"/>
    </row>
    <row r="45" spans="15:116" ht="12.9" x14ac:dyDescent="0.15"/>
    <row r="46" spans="15:116" ht="12.9" x14ac:dyDescent="0.15">
      <c r="DA46" s="247"/>
      <c r="DB46" s="247"/>
      <c r="DC46" s="247"/>
      <c r="DD46" s="247"/>
      <c r="DE46" s="247"/>
      <c r="DF46" s="247"/>
      <c r="DG46" s="247"/>
      <c r="DH46" s="247"/>
      <c r="DI46" s="247"/>
      <c r="DJ46" s="247"/>
      <c r="DK46" s="247"/>
      <c r="DL46" s="247"/>
    </row>
    <row r="47" spans="15:116" ht="12.9" x14ac:dyDescent="0.15"/>
    <row r="48" spans="15:116" ht="12.9" x14ac:dyDescent="0.15"/>
    <row r="49" spans="104:116" ht="12.9" x14ac:dyDescent="0.15"/>
    <row r="50" spans="104:116" ht="12.9" x14ac:dyDescent="0.15">
      <c r="CZ50" s="247"/>
      <c r="DA50" s="247"/>
      <c r="DB50" s="247"/>
      <c r="DC50" s="247"/>
      <c r="DD50" s="247"/>
      <c r="DE50" s="247"/>
      <c r="DF50" s="247"/>
      <c r="DG50" s="247"/>
      <c r="DH50" s="247"/>
      <c r="DI50" s="247"/>
      <c r="DJ50" s="247"/>
      <c r="DK50" s="247"/>
      <c r="DL50" s="247"/>
    </row>
    <row r="51" spans="104:116" ht="12.9" x14ac:dyDescent="0.15"/>
    <row r="52" spans="104:116" ht="12.9" x14ac:dyDescent="0.15"/>
    <row r="53" spans="104:116" ht="12.9" x14ac:dyDescent="0.15">
      <c r="DL53" s="247"/>
    </row>
    <row r="54" spans="104:116" ht="12.9" x14ac:dyDescent="0.15"/>
    <row r="55" spans="104:116" ht="12.9" x14ac:dyDescent="0.15"/>
    <row r="56" spans="104:116" ht="12.9" x14ac:dyDescent="0.15"/>
    <row r="57" spans="104:116" ht="12.9" x14ac:dyDescent="0.15"/>
    <row r="58" spans="104:116" ht="12.9" x14ac:dyDescent="0.15"/>
    <row r="59" spans="104:116" ht="12.9" x14ac:dyDescent="0.15"/>
    <row r="60" spans="104:116" ht="12.9" x14ac:dyDescent="0.15"/>
    <row r="61" spans="104:116" ht="12.9" x14ac:dyDescent="0.15"/>
    <row r="62" spans="104:116" ht="12.9" x14ac:dyDescent="0.15"/>
    <row r="63" spans="104:116" ht="12.9" x14ac:dyDescent="0.15"/>
    <row r="64" spans="104:116" ht="12.9" x14ac:dyDescent="0.15"/>
    <row r="65" spans="107:116" ht="12.9" x14ac:dyDescent="0.15"/>
    <row r="66" spans="107:116" ht="12.9" x14ac:dyDescent="0.15"/>
    <row r="67" spans="107:116" ht="12.9" x14ac:dyDescent="0.15">
      <c r="DC67" s="247"/>
      <c r="DD67" s="247"/>
      <c r="DE67" s="247"/>
      <c r="DF67" s="247"/>
      <c r="DG67" s="247"/>
      <c r="DH67" s="247"/>
      <c r="DI67" s="247"/>
      <c r="DJ67" s="247"/>
      <c r="DK67" s="247"/>
      <c r="DL67" s="247"/>
    </row>
    <row r="68" spans="107:116" ht="12.9" x14ac:dyDescent="0.15"/>
    <row r="69" spans="107:116" ht="12.9" x14ac:dyDescent="0.15"/>
    <row r="70" spans="107:116" ht="12.9" x14ac:dyDescent="0.15"/>
    <row r="71" spans="107:116" ht="12.9" x14ac:dyDescent="0.15"/>
    <row r="72" spans="107:116" ht="12.9" x14ac:dyDescent="0.15"/>
    <row r="73" spans="107:116" ht="12.9" x14ac:dyDescent="0.15"/>
    <row r="74" spans="107:116" ht="12.9" x14ac:dyDescent="0.15"/>
    <row r="75" spans="107:116" ht="12.9" x14ac:dyDescent="0.15"/>
    <row r="76" spans="107:116" ht="12.9" x14ac:dyDescent="0.15"/>
    <row r="77" spans="107:116" ht="12.9" x14ac:dyDescent="0.15"/>
    <row r="78" spans="107:116" ht="12.9" x14ac:dyDescent="0.15"/>
    <row r="79" spans="107:116" ht="12.9" x14ac:dyDescent="0.15"/>
    <row r="80" spans="107:116" ht="12.9" x14ac:dyDescent="0.15"/>
    <row r="81" ht="12.9" x14ac:dyDescent="0.15"/>
    <row r="82" ht="12.9" x14ac:dyDescent="0.15"/>
    <row r="83" ht="12.9" x14ac:dyDescent="0.15"/>
    <row r="84" ht="12.9" x14ac:dyDescent="0.15"/>
    <row r="85" ht="12.9" x14ac:dyDescent="0.15"/>
    <row r="86" ht="12.9" x14ac:dyDescent="0.15"/>
    <row r="87" ht="12.9" x14ac:dyDescent="0.15"/>
    <row r="88" ht="12.9" x14ac:dyDescent="0.15"/>
    <row r="89" ht="12.9" x14ac:dyDescent="0.15"/>
  </sheetData>
  <sheetProtection algorithmName="SHA-512" hashValue="RNlXl3Yl8fUbf+ZlBSm5wmBWkX6ZbXEiH9KTIFN2zLb5kEGxEBDDb56tJ2UrevuKv4EKSFvgxvITu5NEOF5dZg==" saltValue="4UB4Y/b7pZQGdoaEmJ6wJ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heetViews>
  <sheetFormatPr defaultColWidth="0" defaultRowHeight="13.6"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ht="12.9" x14ac:dyDescent="0.15">
      <c r="AS1" s="250"/>
      <c r="AT1" s="250"/>
    </row>
    <row r="2" spans="1:46" ht="12.9" x14ac:dyDescent="0.15">
      <c r="AS2" s="250"/>
      <c r="AT2" s="250"/>
    </row>
    <row r="3" spans="1:46" ht="12.9" x14ac:dyDescent="0.15">
      <c r="AS3" s="250"/>
      <c r="AT3" s="250"/>
    </row>
    <row r="4" spans="1:46" ht="12.9" x14ac:dyDescent="0.15">
      <c r="AS4" s="250"/>
      <c r="AT4" s="250"/>
    </row>
    <row r="5" spans="1:46" ht="17"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2.9"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6"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478</v>
      </c>
      <c r="AP7" s="260"/>
      <c r="AQ7" s="261" t="s">
        <v>479</v>
      </c>
      <c r="AR7" s="262"/>
    </row>
    <row r="8" spans="1:46" ht="12.9"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480</v>
      </c>
      <c r="AQ8" s="267" t="s">
        <v>481</v>
      </c>
      <c r="AR8" s="268" t="s">
        <v>482</v>
      </c>
    </row>
    <row r="9" spans="1:46" ht="12.9"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483</v>
      </c>
      <c r="AL9" s="1118"/>
      <c r="AM9" s="1118"/>
      <c r="AN9" s="1119"/>
      <c r="AO9" s="269">
        <v>705518</v>
      </c>
      <c r="AP9" s="269">
        <v>221443</v>
      </c>
      <c r="AQ9" s="270">
        <v>239935</v>
      </c>
      <c r="AR9" s="271">
        <v>-7.7</v>
      </c>
    </row>
    <row r="10" spans="1:46" ht="13.6"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484</v>
      </c>
      <c r="AL10" s="1118"/>
      <c r="AM10" s="1118"/>
      <c r="AN10" s="1119"/>
      <c r="AO10" s="272">
        <v>86533</v>
      </c>
      <c r="AP10" s="272">
        <v>27160</v>
      </c>
      <c r="AQ10" s="273">
        <v>33021</v>
      </c>
      <c r="AR10" s="274">
        <v>-17.7</v>
      </c>
    </row>
    <row r="11" spans="1:46" ht="13.6"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485</v>
      </c>
      <c r="AL11" s="1118"/>
      <c r="AM11" s="1118"/>
      <c r="AN11" s="1119"/>
      <c r="AO11" s="272">
        <v>48036</v>
      </c>
      <c r="AP11" s="272">
        <v>15077</v>
      </c>
      <c r="AQ11" s="273">
        <v>2306</v>
      </c>
      <c r="AR11" s="274">
        <v>553.79999999999995</v>
      </c>
    </row>
    <row r="12" spans="1:46" ht="13.6"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486</v>
      </c>
      <c r="AL12" s="1118"/>
      <c r="AM12" s="1118"/>
      <c r="AN12" s="1119"/>
      <c r="AO12" s="272" t="s">
        <v>487</v>
      </c>
      <c r="AP12" s="272" t="s">
        <v>487</v>
      </c>
      <c r="AQ12" s="273" t="s">
        <v>487</v>
      </c>
      <c r="AR12" s="274" t="s">
        <v>487</v>
      </c>
    </row>
    <row r="13" spans="1:46" ht="13.6"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488</v>
      </c>
      <c r="AL13" s="1118"/>
      <c r="AM13" s="1118"/>
      <c r="AN13" s="1119"/>
      <c r="AO13" s="272" t="s">
        <v>487</v>
      </c>
      <c r="AP13" s="272" t="s">
        <v>487</v>
      </c>
      <c r="AQ13" s="273">
        <v>7428</v>
      </c>
      <c r="AR13" s="274" t="s">
        <v>487</v>
      </c>
    </row>
    <row r="14" spans="1:46" ht="13.6"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489</v>
      </c>
      <c r="AL14" s="1118"/>
      <c r="AM14" s="1118"/>
      <c r="AN14" s="1119"/>
      <c r="AO14" s="272">
        <v>12708</v>
      </c>
      <c r="AP14" s="272">
        <v>3989</v>
      </c>
      <c r="AQ14" s="273">
        <v>4299</v>
      </c>
      <c r="AR14" s="274">
        <v>-7.2</v>
      </c>
    </row>
    <row r="15" spans="1:46" ht="13.6"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490</v>
      </c>
      <c r="AL15" s="1121"/>
      <c r="AM15" s="1121"/>
      <c r="AN15" s="1122"/>
      <c r="AO15" s="272">
        <v>-32553</v>
      </c>
      <c r="AP15" s="272">
        <v>-10218</v>
      </c>
      <c r="AQ15" s="273">
        <v>-13612</v>
      </c>
      <c r="AR15" s="274">
        <v>-24.9</v>
      </c>
    </row>
    <row r="16" spans="1:46" ht="12.9"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178</v>
      </c>
      <c r="AL16" s="1121"/>
      <c r="AM16" s="1121"/>
      <c r="AN16" s="1122"/>
      <c r="AO16" s="272">
        <v>820242</v>
      </c>
      <c r="AP16" s="272">
        <v>257452</v>
      </c>
      <c r="AQ16" s="273">
        <v>273378</v>
      </c>
      <c r="AR16" s="274">
        <v>-5.8</v>
      </c>
    </row>
    <row r="17" spans="1:46" ht="12.9"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2.9"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2.9"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2.9"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2.9"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495</v>
      </c>
      <c r="AL21" s="1124"/>
      <c r="AM21" s="1124"/>
      <c r="AN21" s="1125"/>
      <c r="AO21" s="285">
        <v>20.72</v>
      </c>
      <c r="AP21" s="286">
        <v>21.68</v>
      </c>
      <c r="AQ21" s="287">
        <v>-0.96</v>
      </c>
      <c r="AR21" s="255"/>
      <c r="AS21" s="288"/>
      <c r="AT21" s="284"/>
    </row>
    <row r="22" spans="1:46" s="289" customFormat="1" ht="12.9"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496</v>
      </c>
      <c r="AL22" s="1124"/>
      <c r="AM22" s="1124"/>
      <c r="AN22" s="1125"/>
      <c r="AO22" s="290">
        <v>95.6</v>
      </c>
      <c r="AP22" s="291">
        <v>95.1</v>
      </c>
      <c r="AQ22" s="292">
        <v>0.5</v>
      </c>
      <c r="AR22" s="276"/>
      <c r="AS22" s="288"/>
      <c r="AT22" s="284"/>
    </row>
    <row r="23" spans="1:46" s="289" customFormat="1" ht="12.9"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2.9"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2.9"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2.9" x14ac:dyDescent="0.15">
      <c r="A26" s="1114" t="s">
        <v>497</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2.9" x14ac:dyDescent="0.15">
      <c r="A27" s="297"/>
      <c r="AO27" s="250"/>
      <c r="AP27" s="250"/>
      <c r="AQ27" s="250"/>
      <c r="AR27" s="250"/>
      <c r="AS27" s="250"/>
      <c r="AT27" s="250"/>
    </row>
    <row r="28" spans="1:46" ht="17"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2.9"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6"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478</v>
      </c>
      <c r="AP30" s="260"/>
      <c r="AQ30" s="261" t="s">
        <v>479</v>
      </c>
      <c r="AR30" s="262"/>
    </row>
    <row r="31" spans="1:46" ht="12.9"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500</v>
      </c>
      <c r="AL32" s="1132"/>
      <c r="AM32" s="1132"/>
      <c r="AN32" s="1133"/>
      <c r="AO32" s="300">
        <v>189333</v>
      </c>
      <c r="AP32" s="300">
        <v>59427</v>
      </c>
      <c r="AQ32" s="301">
        <v>143519</v>
      </c>
      <c r="AR32" s="302">
        <v>-58.6</v>
      </c>
    </row>
    <row r="33" spans="1:46" ht="13.6"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501</v>
      </c>
      <c r="AL33" s="1132"/>
      <c r="AM33" s="1132"/>
      <c r="AN33" s="1133"/>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502</v>
      </c>
      <c r="AL34" s="1132"/>
      <c r="AM34" s="1132"/>
      <c r="AN34" s="1133"/>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503</v>
      </c>
      <c r="AL35" s="1132"/>
      <c r="AM35" s="1132"/>
      <c r="AN35" s="1133"/>
      <c r="AO35" s="300">
        <v>66624</v>
      </c>
      <c r="AP35" s="300">
        <v>20911</v>
      </c>
      <c r="AQ35" s="301">
        <v>32537</v>
      </c>
      <c r="AR35" s="302">
        <v>-35.700000000000003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504</v>
      </c>
      <c r="AL36" s="1132"/>
      <c r="AM36" s="1132"/>
      <c r="AN36" s="1133"/>
      <c r="AO36" s="300">
        <v>20532</v>
      </c>
      <c r="AP36" s="300">
        <v>6444</v>
      </c>
      <c r="AQ36" s="301">
        <v>3256</v>
      </c>
      <c r="AR36" s="302">
        <v>97.9</v>
      </c>
    </row>
    <row r="37" spans="1:46" ht="13.6"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505</v>
      </c>
      <c r="AL37" s="1132"/>
      <c r="AM37" s="1132"/>
      <c r="AN37" s="1133"/>
      <c r="AO37" s="300">
        <v>311</v>
      </c>
      <c r="AP37" s="300">
        <v>98</v>
      </c>
      <c r="AQ37" s="301">
        <v>244</v>
      </c>
      <c r="AR37" s="302">
        <v>-59.8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506</v>
      </c>
      <c r="AL38" s="1135"/>
      <c r="AM38" s="1135"/>
      <c r="AN38" s="1136"/>
      <c r="AO38" s="303" t="s">
        <v>487</v>
      </c>
      <c r="AP38" s="303" t="s">
        <v>487</v>
      </c>
      <c r="AQ38" s="304">
        <v>45</v>
      </c>
      <c r="AR38" s="292" t="s">
        <v>487</v>
      </c>
      <c r="AS38" s="299"/>
    </row>
    <row r="39" spans="1:46" ht="12.9"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507</v>
      </c>
      <c r="AL39" s="1135"/>
      <c r="AM39" s="1135"/>
      <c r="AN39" s="1136"/>
      <c r="AO39" s="300" t="s">
        <v>487</v>
      </c>
      <c r="AP39" s="300" t="s">
        <v>487</v>
      </c>
      <c r="AQ39" s="301">
        <v>-3310</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508</v>
      </c>
      <c r="AL40" s="1132"/>
      <c r="AM40" s="1132"/>
      <c r="AN40" s="1133"/>
      <c r="AO40" s="300">
        <v>-234056</v>
      </c>
      <c r="AP40" s="300">
        <v>-73464</v>
      </c>
      <c r="AQ40" s="301">
        <v>-131495</v>
      </c>
      <c r="AR40" s="302">
        <v>-44.1</v>
      </c>
      <c r="AS40" s="299"/>
    </row>
    <row r="41" spans="1:46" ht="12.9"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288</v>
      </c>
      <c r="AL41" s="1138"/>
      <c r="AM41" s="1138"/>
      <c r="AN41" s="1139"/>
      <c r="AO41" s="300">
        <v>42744</v>
      </c>
      <c r="AP41" s="300">
        <v>13416</v>
      </c>
      <c r="AQ41" s="301">
        <v>44796</v>
      </c>
      <c r="AR41" s="302">
        <v>-70.099999999999994</v>
      </c>
      <c r="AS41" s="299"/>
    </row>
    <row r="42" spans="1:46" ht="12.9"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2.9"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2.9"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2.9"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2.9"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350000000000001"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2.9"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6"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478</v>
      </c>
      <c r="AN49" s="1128" t="s">
        <v>511</v>
      </c>
      <c r="AO49" s="1129"/>
      <c r="AP49" s="1129"/>
      <c r="AQ49" s="1129"/>
      <c r="AR49" s="1130"/>
    </row>
    <row r="50" spans="1:44" ht="12.9"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512</v>
      </c>
      <c r="AO50" s="317" t="s">
        <v>513</v>
      </c>
      <c r="AP50" s="318" t="s">
        <v>514</v>
      </c>
      <c r="AQ50" s="319" t="s">
        <v>515</v>
      </c>
      <c r="AR50" s="320" t="s">
        <v>516</v>
      </c>
    </row>
    <row r="51" spans="1:44" ht="12.9"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568326</v>
      </c>
      <c r="AN51" s="322">
        <v>157126</v>
      </c>
      <c r="AO51" s="323">
        <v>12.4</v>
      </c>
      <c r="AP51" s="324">
        <v>263613</v>
      </c>
      <c r="AQ51" s="325">
        <v>-0.2</v>
      </c>
      <c r="AR51" s="326">
        <v>12.6</v>
      </c>
    </row>
    <row r="52" spans="1:44" ht="12.9"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396682</v>
      </c>
      <c r="AN52" s="330">
        <v>109672</v>
      </c>
      <c r="AO52" s="331">
        <v>20.9</v>
      </c>
      <c r="AP52" s="332">
        <v>128823</v>
      </c>
      <c r="AQ52" s="333">
        <v>-3.8</v>
      </c>
      <c r="AR52" s="334">
        <v>24.7</v>
      </c>
    </row>
    <row r="53" spans="1:44" ht="12.9"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393540</v>
      </c>
      <c r="AN53" s="322">
        <v>112088</v>
      </c>
      <c r="AO53" s="323">
        <v>-28.7</v>
      </c>
      <c r="AP53" s="324">
        <v>330026</v>
      </c>
      <c r="AQ53" s="325">
        <v>25.2</v>
      </c>
      <c r="AR53" s="326">
        <v>-53.9</v>
      </c>
    </row>
    <row r="54" spans="1:44" ht="12.9"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258712</v>
      </c>
      <c r="AN54" s="330">
        <v>73686</v>
      </c>
      <c r="AO54" s="331">
        <v>-32.799999999999997</v>
      </c>
      <c r="AP54" s="332">
        <v>141075</v>
      </c>
      <c r="AQ54" s="333">
        <v>9.5</v>
      </c>
      <c r="AR54" s="334">
        <v>-42.3</v>
      </c>
    </row>
    <row r="55" spans="1:44" ht="12.9"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244050</v>
      </c>
      <c r="AN55" s="322">
        <v>72354</v>
      </c>
      <c r="AO55" s="323">
        <v>-35.4</v>
      </c>
      <c r="AP55" s="324">
        <v>278179</v>
      </c>
      <c r="AQ55" s="325">
        <v>-15.7</v>
      </c>
      <c r="AR55" s="326">
        <v>-19.7</v>
      </c>
    </row>
    <row r="56" spans="1:44" ht="12.9"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162536</v>
      </c>
      <c r="AN56" s="330">
        <v>48187</v>
      </c>
      <c r="AO56" s="331">
        <v>-34.6</v>
      </c>
      <c r="AP56" s="332">
        <v>122182</v>
      </c>
      <c r="AQ56" s="333">
        <v>-13.4</v>
      </c>
      <c r="AR56" s="334">
        <v>-21.2</v>
      </c>
    </row>
    <row r="57" spans="1:44" ht="12.9"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176968</v>
      </c>
      <c r="AN57" s="322">
        <v>53790</v>
      </c>
      <c r="AO57" s="323">
        <v>-25.7</v>
      </c>
      <c r="AP57" s="324">
        <v>283153</v>
      </c>
      <c r="AQ57" s="325">
        <v>1.8</v>
      </c>
      <c r="AR57" s="326">
        <v>-27.5</v>
      </c>
    </row>
    <row r="58" spans="1:44" ht="12.9"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96090</v>
      </c>
      <c r="AN58" s="330">
        <v>29207</v>
      </c>
      <c r="AO58" s="331">
        <v>-39.4</v>
      </c>
      <c r="AP58" s="332">
        <v>127593</v>
      </c>
      <c r="AQ58" s="333">
        <v>4.4000000000000004</v>
      </c>
      <c r="AR58" s="334">
        <v>-43.8</v>
      </c>
    </row>
    <row r="59" spans="1:44" ht="12.9"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558963</v>
      </c>
      <c r="AN59" s="322">
        <v>175444</v>
      </c>
      <c r="AO59" s="323">
        <v>226.2</v>
      </c>
      <c r="AP59" s="324">
        <v>262169</v>
      </c>
      <c r="AQ59" s="325">
        <v>-7.4</v>
      </c>
      <c r="AR59" s="326">
        <v>233.6</v>
      </c>
    </row>
    <row r="60" spans="1:44" ht="12.9"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292566</v>
      </c>
      <c r="AN60" s="330">
        <v>91829</v>
      </c>
      <c r="AO60" s="331">
        <v>214.4</v>
      </c>
      <c r="AP60" s="332">
        <v>152658</v>
      </c>
      <c r="AQ60" s="333">
        <v>19.600000000000001</v>
      </c>
      <c r="AR60" s="334">
        <v>194.8</v>
      </c>
    </row>
    <row r="61" spans="1:44" ht="12.9"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388369</v>
      </c>
      <c r="AN61" s="337">
        <v>114160</v>
      </c>
      <c r="AO61" s="338">
        <v>29.8</v>
      </c>
      <c r="AP61" s="339">
        <v>283428</v>
      </c>
      <c r="AQ61" s="340">
        <v>0.7</v>
      </c>
      <c r="AR61" s="326">
        <v>29.1</v>
      </c>
    </row>
    <row r="62" spans="1:44" ht="12.9"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241317</v>
      </c>
      <c r="AN62" s="330">
        <v>70516</v>
      </c>
      <c r="AO62" s="331">
        <v>25.7</v>
      </c>
      <c r="AP62" s="332">
        <v>134466</v>
      </c>
      <c r="AQ62" s="333">
        <v>3.3</v>
      </c>
      <c r="AR62" s="334">
        <v>22.4</v>
      </c>
    </row>
    <row r="63" spans="1:44" ht="12.9"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2.9"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2.9"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2.9"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6" hidden="1" customHeight="1" x14ac:dyDescent="0.15">
      <c r="AK67" s="250"/>
      <c r="AL67" s="250"/>
      <c r="AM67" s="250"/>
      <c r="AN67" s="250"/>
      <c r="AO67" s="250"/>
      <c r="AP67" s="250"/>
      <c r="AQ67" s="250"/>
      <c r="AR67" s="250"/>
      <c r="AS67" s="250"/>
      <c r="AT67" s="250"/>
    </row>
    <row r="68" spans="1:46" ht="13.6" hidden="1" customHeight="1" x14ac:dyDescent="0.15">
      <c r="AK68" s="250"/>
      <c r="AL68" s="250"/>
      <c r="AM68" s="250"/>
      <c r="AN68" s="250"/>
      <c r="AO68" s="250"/>
      <c r="AP68" s="250"/>
      <c r="AQ68" s="250"/>
      <c r="AR68" s="250"/>
    </row>
    <row r="69" spans="1:46" ht="13.6" hidden="1" customHeight="1" x14ac:dyDescent="0.15">
      <c r="AK69" s="250"/>
      <c r="AL69" s="250"/>
      <c r="AM69" s="250"/>
      <c r="AN69" s="250"/>
      <c r="AO69" s="250"/>
      <c r="AP69" s="250"/>
      <c r="AQ69" s="250"/>
      <c r="AR69" s="250"/>
    </row>
    <row r="70" spans="1:46" ht="12.9" hidden="1" x14ac:dyDescent="0.15">
      <c r="AK70" s="250"/>
      <c r="AL70" s="250"/>
      <c r="AM70" s="250"/>
      <c r="AN70" s="250"/>
      <c r="AO70" s="250"/>
      <c r="AP70" s="250"/>
      <c r="AQ70" s="250"/>
      <c r="AR70" s="250"/>
    </row>
    <row r="71" spans="1:46" ht="12.9" hidden="1" x14ac:dyDescent="0.15">
      <c r="AK71" s="250"/>
      <c r="AL71" s="250"/>
      <c r="AM71" s="250"/>
      <c r="AN71" s="250"/>
      <c r="AO71" s="250"/>
      <c r="AP71" s="250"/>
      <c r="AQ71" s="250"/>
      <c r="AR71" s="250"/>
    </row>
    <row r="72" spans="1:46" ht="12.9" hidden="1" x14ac:dyDescent="0.15">
      <c r="AK72" s="250"/>
      <c r="AL72" s="250"/>
      <c r="AM72" s="250"/>
      <c r="AN72" s="250"/>
      <c r="AO72" s="250"/>
      <c r="AP72" s="250"/>
      <c r="AQ72" s="250"/>
      <c r="AR72" s="250"/>
    </row>
    <row r="73" spans="1:46" ht="12.9" hidden="1" x14ac:dyDescent="0.15">
      <c r="AK73" s="250"/>
      <c r="AL73" s="250"/>
      <c r="AM73" s="250"/>
      <c r="AN73" s="250"/>
      <c r="AO73" s="250"/>
      <c r="AP73" s="250"/>
      <c r="AQ73" s="250"/>
      <c r="AR73" s="250"/>
    </row>
  </sheetData>
  <sheetProtection algorithmName="SHA-512" hashValue="TQg/JjLLfYtnmszHaoZRlDEU26n2HbGD/3xmJPXqn1NaHI8MqaDxNxzXte2q64DIbNjLwdJr3FKu3/6N8tJ5lw==" saltValue="TULPiDpjOe7uuvbQf/lwU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D30" sqref="AD30"/>
    </sheetView>
  </sheetViews>
  <sheetFormatPr defaultColWidth="0" defaultRowHeight="13.6" customHeight="1" zeroHeight="1" x14ac:dyDescent="0.15"/>
  <cols>
    <col min="1" max="125" width="2.5" style="248" customWidth="1"/>
    <col min="126" max="16384" width="9" style="247" hidden="1"/>
  </cols>
  <sheetData>
    <row r="1" spans="2:125" ht="13.6"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2.9" x14ac:dyDescent="0.15">
      <c r="B2" s="247"/>
      <c r="DG2" s="247"/>
    </row>
    <row r="3" spans="2:125" ht="12.9"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2.9" x14ac:dyDescent="0.15"/>
    <row r="5" spans="2:125" ht="12.9" x14ac:dyDescent="0.15"/>
    <row r="6" spans="2:125" ht="12.9" x14ac:dyDescent="0.15"/>
    <row r="7" spans="2:125" ht="12.9" x14ac:dyDescent="0.15"/>
    <row r="8" spans="2:125" ht="12.9" x14ac:dyDescent="0.15"/>
    <row r="9" spans="2:125" ht="12.9" x14ac:dyDescent="0.15">
      <c r="DU9" s="247"/>
    </row>
    <row r="10" spans="2:125" ht="12.9" x14ac:dyDescent="0.15"/>
    <row r="11" spans="2:125" ht="12.9" x14ac:dyDescent="0.15"/>
    <row r="12" spans="2:125" ht="12.9" x14ac:dyDescent="0.15"/>
    <row r="13" spans="2:125" ht="12.9" x14ac:dyDescent="0.15"/>
    <row r="14" spans="2:125" ht="12.9" x14ac:dyDescent="0.15"/>
    <row r="15" spans="2:125" ht="12.9" x14ac:dyDescent="0.15"/>
    <row r="16" spans="2:125" ht="12.9" x14ac:dyDescent="0.15"/>
    <row r="17" spans="125:125" ht="12.9" x14ac:dyDescent="0.15">
      <c r="DU17" s="247"/>
    </row>
    <row r="18" spans="125:125" ht="12.9" x14ac:dyDescent="0.15"/>
    <row r="19" spans="125:125" ht="12.9" x14ac:dyDescent="0.15"/>
    <row r="20" spans="125:125" ht="12.9" x14ac:dyDescent="0.15">
      <c r="DU20" s="247"/>
    </row>
    <row r="21" spans="125:125" ht="12.9" x14ac:dyDescent="0.15">
      <c r="DU21" s="247"/>
    </row>
    <row r="22" spans="125:125" ht="12.9" x14ac:dyDescent="0.15"/>
    <row r="23" spans="125:125" ht="12.9" x14ac:dyDescent="0.15"/>
    <row r="24" spans="125:125" ht="12.9" x14ac:dyDescent="0.15"/>
    <row r="25" spans="125:125" ht="12.9" x14ac:dyDescent="0.15"/>
    <row r="26" spans="125:125" ht="12.9" x14ac:dyDescent="0.15"/>
    <row r="27" spans="125:125" ht="12.9" x14ac:dyDescent="0.15"/>
    <row r="28" spans="125:125" ht="12.9" x14ac:dyDescent="0.15">
      <c r="DU28" s="247"/>
    </row>
    <row r="29" spans="125:125" ht="12.9" x14ac:dyDescent="0.15"/>
    <row r="30" spans="125:125" ht="12.9" x14ac:dyDescent="0.15"/>
    <row r="31" spans="125:125" ht="12.9" x14ac:dyDescent="0.15"/>
    <row r="32" spans="125:125" ht="12.9" x14ac:dyDescent="0.15"/>
    <row r="33" spans="2:125" ht="12.9" x14ac:dyDescent="0.15">
      <c r="B33" s="247"/>
      <c r="G33" s="247"/>
      <c r="I33" s="247"/>
    </row>
    <row r="34" spans="2:125" ht="12.9" x14ac:dyDescent="0.15">
      <c r="C34" s="247"/>
      <c r="P34" s="247"/>
      <c r="DE34" s="247"/>
      <c r="DH34" s="247"/>
    </row>
    <row r="35" spans="2:125" ht="12.9" x14ac:dyDescent="0.15">
      <c r="D35" s="247"/>
      <c r="E35" s="247"/>
      <c r="DG35" s="247"/>
      <c r="DJ35" s="247"/>
      <c r="DP35" s="247"/>
      <c r="DQ35" s="247"/>
      <c r="DR35" s="247"/>
      <c r="DS35" s="247"/>
      <c r="DT35" s="247"/>
      <c r="DU35" s="247"/>
    </row>
    <row r="36" spans="2:125" ht="12.9"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2.9" x14ac:dyDescent="0.15">
      <c r="DU37" s="247"/>
    </row>
    <row r="38" spans="2:125" ht="12.9" x14ac:dyDescent="0.15">
      <c r="DT38" s="247"/>
      <c r="DU38" s="247"/>
    </row>
    <row r="39" spans="2:125" ht="12.9" x14ac:dyDescent="0.15"/>
    <row r="40" spans="2:125" ht="12.9" x14ac:dyDescent="0.15">
      <c r="DH40" s="247"/>
    </row>
    <row r="41" spans="2:125" ht="12.9" x14ac:dyDescent="0.15">
      <c r="DE41" s="247"/>
    </row>
    <row r="42" spans="2:125" ht="12.9" x14ac:dyDescent="0.15">
      <c r="DG42" s="247"/>
      <c r="DJ42" s="247"/>
    </row>
    <row r="43" spans="2:125" ht="12.9"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2.9" x14ac:dyDescent="0.15">
      <c r="DU44" s="247"/>
    </row>
    <row r="45" spans="2:125" ht="12.9" x14ac:dyDescent="0.15"/>
    <row r="46" spans="2:125" ht="12.9" x14ac:dyDescent="0.15"/>
    <row r="47" spans="2:125" ht="12.9" x14ac:dyDescent="0.15"/>
    <row r="48" spans="2:125" ht="12.9" x14ac:dyDescent="0.15">
      <c r="DT48" s="247"/>
      <c r="DU48" s="247"/>
    </row>
    <row r="49" spans="120:125" ht="12.9" x14ac:dyDescent="0.15">
      <c r="DU49" s="247"/>
    </row>
    <row r="50" spans="120:125" ht="12.9" x14ac:dyDescent="0.15">
      <c r="DU50" s="247"/>
    </row>
    <row r="51" spans="120:125" ht="12.9" x14ac:dyDescent="0.15">
      <c r="DP51" s="247"/>
      <c r="DQ51" s="247"/>
      <c r="DR51" s="247"/>
      <c r="DS51" s="247"/>
      <c r="DT51" s="247"/>
      <c r="DU51" s="247"/>
    </row>
    <row r="52" spans="120:125" ht="12.9" x14ac:dyDescent="0.15"/>
    <row r="53" spans="120:125" ht="12.9" x14ac:dyDescent="0.15"/>
    <row r="54" spans="120:125" ht="12.9" x14ac:dyDescent="0.15">
      <c r="DU54" s="247"/>
    </row>
    <row r="55" spans="120:125" ht="12.9" x14ac:dyDescent="0.15"/>
    <row r="56" spans="120:125" ht="12.9" x14ac:dyDescent="0.15"/>
    <row r="57" spans="120:125" ht="12.9" x14ac:dyDescent="0.15"/>
    <row r="58" spans="120:125" ht="12.9" x14ac:dyDescent="0.15">
      <c r="DU58" s="247"/>
    </row>
    <row r="59" spans="120:125" ht="12.9" x14ac:dyDescent="0.15"/>
    <row r="60" spans="120:125" ht="12.9" x14ac:dyDescent="0.15"/>
    <row r="61" spans="120:125" ht="12.9" x14ac:dyDescent="0.15"/>
    <row r="62" spans="120:125" ht="12.9" x14ac:dyDescent="0.15"/>
    <row r="63" spans="120:125" ht="12.9" x14ac:dyDescent="0.15">
      <c r="DU63" s="247"/>
    </row>
    <row r="64" spans="120:125" ht="12.9" x14ac:dyDescent="0.15">
      <c r="DT64" s="247"/>
      <c r="DU64" s="247"/>
    </row>
    <row r="65" spans="123:125" ht="12.9" x14ac:dyDescent="0.15"/>
    <row r="66" spans="123:125" ht="12.9" x14ac:dyDescent="0.15"/>
    <row r="67" spans="123:125" ht="12.9" x14ac:dyDescent="0.15"/>
    <row r="68" spans="123:125" ht="12.9" x14ac:dyDescent="0.15"/>
    <row r="69" spans="123:125" ht="12.9" x14ac:dyDescent="0.15">
      <c r="DS69" s="247"/>
      <c r="DT69" s="247"/>
      <c r="DU69" s="247"/>
    </row>
    <row r="70" spans="123:125" ht="12.9" x14ac:dyDescent="0.15"/>
    <row r="71" spans="123:125" ht="12.9" x14ac:dyDescent="0.15"/>
    <row r="72" spans="123:125" ht="12.9" x14ac:dyDescent="0.15"/>
    <row r="73" spans="123:125" ht="12.9" x14ac:dyDescent="0.15"/>
    <row r="74" spans="123:125" ht="12.9" x14ac:dyDescent="0.15"/>
    <row r="75" spans="123:125" ht="12.9" x14ac:dyDescent="0.15"/>
    <row r="76" spans="123:125" ht="12.9" x14ac:dyDescent="0.15"/>
    <row r="77" spans="123:125" ht="12.9" x14ac:dyDescent="0.15"/>
    <row r="78" spans="123:125" ht="12.9" x14ac:dyDescent="0.15"/>
    <row r="79" spans="123:125" ht="12.9" x14ac:dyDescent="0.15"/>
    <row r="80" spans="123:125" ht="12.9" x14ac:dyDescent="0.15"/>
    <row r="81" spans="116:125" ht="12.9" x14ac:dyDescent="0.15"/>
    <row r="82" spans="116:125" ht="12.9" x14ac:dyDescent="0.15">
      <c r="DL82" s="247"/>
    </row>
    <row r="83" spans="116:125" ht="12.9" x14ac:dyDescent="0.15">
      <c r="DM83" s="247"/>
      <c r="DN83" s="247"/>
      <c r="DO83" s="247"/>
      <c r="DP83" s="247"/>
      <c r="DQ83" s="247"/>
      <c r="DR83" s="247"/>
      <c r="DS83" s="247"/>
      <c r="DT83" s="247"/>
      <c r="DU83" s="247"/>
    </row>
    <row r="84" spans="116:125" ht="12.9" x14ac:dyDescent="0.15"/>
    <row r="85" spans="116:125" ht="12.9" x14ac:dyDescent="0.15"/>
    <row r="86" spans="116:125" ht="12.9" x14ac:dyDescent="0.15"/>
    <row r="87" spans="116:125" ht="12.9" x14ac:dyDescent="0.15"/>
    <row r="88" spans="116:125" ht="12.9" x14ac:dyDescent="0.15">
      <c r="DU88" s="247"/>
    </row>
    <row r="89" spans="116:125" ht="12.9" x14ac:dyDescent="0.15"/>
    <row r="90" spans="116:125" ht="12.9" x14ac:dyDescent="0.15"/>
    <row r="91" spans="116:125" ht="12.9" x14ac:dyDescent="0.15"/>
    <row r="92" spans="116:125" ht="13.6" customHeight="1" x14ac:dyDescent="0.15"/>
    <row r="93" spans="116:125" ht="13.6" customHeight="1" x14ac:dyDescent="0.15"/>
    <row r="94" spans="116:125" ht="13.6" customHeight="1" x14ac:dyDescent="0.15">
      <c r="DS94" s="247"/>
      <c r="DT94" s="247"/>
      <c r="DU94" s="247"/>
    </row>
    <row r="95" spans="116:125" ht="13.6" customHeight="1" x14ac:dyDescent="0.15">
      <c r="DU95" s="247"/>
    </row>
    <row r="96" spans="116:125" ht="13.6" customHeight="1" x14ac:dyDescent="0.15"/>
    <row r="97" spans="124:125" ht="13.6" customHeight="1" x14ac:dyDescent="0.15"/>
    <row r="98" spans="124:125" ht="13.6" customHeight="1" x14ac:dyDescent="0.15"/>
    <row r="99" spans="124:125" ht="13.6" customHeight="1" x14ac:dyDescent="0.15"/>
    <row r="100" spans="124:125" ht="13.6" customHeight="1" x14ac:dyDescent="0.15"/>
    <row r="101" spans="124:125" ht="13.6" customHeight="1" x14ac:dyDescent="0.15">
      <c r="DU101" s="247"/>
    </row>
    <row r="102" spans="124:125" ht="13.6" customHeight="1" x14ac:dyDescent="0.15"/>
    <row r="103" spans="124:125" ht="13.6" customHeight="1" x14ac:dyDescent="0.15"/>
    <row r="104" spans="124:125" ht="13.6" customHeight="1" x14ac:dyDescent="0.15">
      <c r="DT104" s="247"/>
      <c r="DU104" s="247"/>
    </row>
    <row r="105" spans="124:125" ht="13.6" customHeight="1" x14ac:dyDescent="0.15"/>
    <row r="106" spans="124:125" ht="13.6" customHeight="1" x14ac:dyDescent="0.15"/>
    <row r="107" spans="124:125" ht="13.6" customHeight="1" x14ac:dyDescent="0.15"/>
    <row r="108" spans="124:125" ht="13.6" customHeight="1" x14ac:dyDescent="0.15"/>
    <row r="109" spans="124:125" ht="13.6" customHeight="1" x14ac:dyDescent="0.15"/>
    <row r="110" spans="124:125" ht="13.6" customHeight="1" x14ac:dyDescent="0.15"/>
    <row r="111" spans="124:125" ht="13.6" customHeight="1" x14ac:dyDescent="0.15"/>
    <row r="112" spans="124:125" ht="13.6" customHeight="1" x14ac:dyDescent="0.15"/>
    <row r="113" spans="125:125" ht="13.6" customHeight="1" x14ac:dyDescent="0.15"/>
    <row r="114" spans="125:125" ht="13.6" customHeight="1" x14ac:dyDescent="0.15"/>
    <row r="115" spans="125:125" ht="13.6" customHeight="1" x14ac:dyDescent="0.15"/>
    <row r="116" spans="125:125" ht="13.6" customHeight="1" x14ac:dyDescent="0.15">
      <c r="DU116" s="247" t="s">
        <v>475</v>
      </c>
    </row>
    <row r="120" spans="125:125" ht="13.6" hidden="1" customHeight="1" x14ac:dyDescent="0.15"/>
    <row r="121" spans="125:125" ht="13.6" hidden="1" customHeight="1" x14ac:dyDescent="0.15">
      <c r="DU121" s="247"/>
    </row>
  </sheetData>
  <sheetProtection algorithmName="SHA-512" hashValue="XLSWYeCnWgL7RavqL+xt29hGovvZ4VAYy5OGV0Q/C17Y7lPFdhgIAtkwbzoKttss2xYCVAU+mbh5wMnu8uaGZw==" saltValue="SQlcSzZ8wgImonDJDOcV6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6" customHeight="1" zeroHeight="1" x14ac:dyDescent="0.15"/>
  <cols>
    <col min="1" max="125" width="2.5" style="248" customWidth="1"/>
    <col min="126" max="142" width="0" style="247" hidden="1" customWidth="1"/>
    <col min="143" max="16384" width="9" style="247" hidden="1"/>
  </cols>
  <sheetData>
    <row r="1" spans="1:125" ht="13.6"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2.9" x14ac:dyDescent="0.15">
      <c r="B2" s="247"/>
      <c r="T2" s="247"/>
    </row>
    <row r="3" spans="1:125" ht="12.9"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2.9" x14ac:dyDescent="0.15"/>
    <row r="5" spans="1:125" ht="12.9" x14ac:dyDescent="0.15"/>
    <row r="6" spans="1:125" ht="12.9" x14ac:dyDescent="0.15"/>
    <row r="7" spans="1:125" ht="12.9" x14ac:dyDescent="0.15"/>
    <row r="8" spans="1:125" ht="12.9" x14ac:dyDescent="0.15"/>
    <row r="9" spans="1:125" ht="12.9" x14ac:dyDescent="0.15"/>
    <row r="10" spans="1:125" ht="12.9" x14ac:dyDescent="0.15"/>
    <row r="11" spans="1:125" ht="12.9" x14ac:dyDescent="0.15"/>
    <row r="12" spans="1:125" ht="12.9" x14ac:dyDescent="0.15"/>
    <row r="13" spans="1:125" ht="12.9" x14ac:dyDescent="0.15"/>
    <row r="14" spans="1:125" ht="12.9" x14ac:dyDescent="0.15"/>
    <row r="15" spans="1:125" ht="12.9" x14ac:dyDescent="0.15"/>
    <row r="16" spans="1:125" ht="12.9" x14ac:dyDescent="0.15"/>
    <row r="17" ht="12.9" x14ac:dyDescent="0.15"/>
    <row r="18" ht="12.9" x14ac:dyDescent="0.15"/>
    <row r="19" ht="12.9" x14ac:dyDescent="0.15"/>
    <row r="20" ht="12.9" x14ac:dyDescent="0.15"/>
    <row r="21" ht="12.9" x14ac:dyDescent="0.15"/>
    <row r="22" ht="12.9" x14ac:dyDescent="0.15"/>
    <row r="23" ht="12.9" x14ac:dyDescent="0.15"/>
    <row r="24" ht="12.9" x14ac:dyDescent="0.15"/>
    <row r="25" ht="12.9" x14ac:dyDescent="0.15"/>
    <row r="26" ht="12.9" x14ac:dyDescent="0.15"/>
    <row r="27" ht="12.9" x14ac:dyDescent="0.15"/>
    <row r="28" ht="12.9" x14ac:dyDescent="0.15"/>
    <row r="29" ht="12.9" x14ac:dyDescent="0.15"/>
    <row r="30" ht="12.9" x14ac:dyDescent="0.15"/>
    <row r="31" ht="12.9" x14ac:dyDescent="0.15"/>
    <row r="32" ht="12.9" x14ac:dyDescent="0.15"/>
    <row r="33" spans="2:125" ht="12.9" x14ac:dyDescent="0.15">
      <c r="B33" s="247"/>
      <c r="G33" s="247"/>
      <c r="I33" s="247"/>
    </row>
    <row r="34" spans="2:125" ht="12.9" x14ac:dyDescent="0.15">
      <c r="C34" s="247"/>
      <c r="P34" s="247"/>
      <c r="R34" s="247"/>
      <c r="U34" s="247"/>
    </row>
    <row r="35" spans="2:125" ht="12.9"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2.9" x14ac:dyDescent="0.15">
      <c r="F36" s="247"/>
      <c r="H36" s="247"/>
      <c r="J36" s="247"/>
      <c r="K36" s="247"/>
      <c r="L36" s="247"/>
      <c r="M36" s="247"/>
      <c r="N36" s="247"/>
      <c r="O36" s="247"/>
      <c r="Q36" s="247"/>
      <c r="S36" s="247"/>
      <c r="V36" s="247"/>
    </row>
    <row r="37" spans="2:125" ht="12.9" x14ac:dyDescent="0.15"/>
    <row r="38" spans="2:125" ht="12.9" x14ac:dyDescent="0.15"/>
    <row r="39" spans="2:125" ht="12.9" x14ac:dyDescent="0.15"/>
    <row r="40" spans="2:125" ht="12.9" x14ac:dyDescent="0.15">
      <c r="U40" s="247"/>
    </row>
    <row r="41" spans="2:125" ht="12.9" x14ac:dyDescent="0.15">
      <c r="R41" s="247"/>
    </row>
    <row r="42" spans="2:125" ht="12.9"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2.9" x14ac:dyDescent="0.15">
      <c r="Q43" s="247"/>
      <c r="S43" s="247"/>
      <c r="V43" s="247"/>
    </row>
    <row r="44" spans="2:125" ht="12.9" x14ac:dyDescent="0.15"/>
    <row r="45" spans="2:125" ht="12.9" x14ac:dyDescent="0.15"/>
    <row r="46" spans="2:125" ht="12.9" x14ac:dyDescent="0.15"/>
    <row r="47" spans="2:125" ht="12.9" x14ac:dyDescent="0.15"/>
    <row r="48" spans="2:125" ht="12.9" x14ac:dyDescent="0.15"/>
    <row r="49" ht="12.9" x14ac:dyDescent="0.15"/>
    <row r="50" ht="12.9" x14ac:dyDescent="0.15"/>
    <row r="51" ht="12.9" x14ac:dyDescent="0.15"/>
    <row r="52" ht="12.9" x14ac:dyDescent="0.15"/>
    <row r="53" ht="12.9" x14ac:dyDescent="0.15"/>
    <row r="54" ht="12.9" x14ac:dyDescent="0.15"/>
    <row r="55" ht="12.9" x14ac:dyDescent="0.15"/>
    <row r="56" ht="12.9" x14ac:dyDescent="0.15"/>
    <row r="57" ht="12.9" x14ac:dyDescent="0.15"/>
    <row r="58" ht="12.9" x14ac:dyDescent="0.15"/>
    <row r="59" ht="12.9" x14ac:dyDescent="0.15"/>
    <row r="60" ht="12.9" x14ac:dyDescent="0.15"/>
    <row r="61" ht="12.9" x14ac:dyDescent="0.15"/>
    <row r="62" ht="12.9" x14ac:dyDescent="0.15"/>
    <row r="63" ht="12.9" x14ac:dyDescent="0.15"/>
    <row r="64" ht="12.9" x14ac:dyDescent="0.15"/>
    <row r="65" ht="12.9" x14ac:dyDescent="0.15"/>
    <row r="66" ht="12.9" x14ac:dyDescent="0.15"/>
    <row r="67" ht="12.9" x14ac:dyDescent="0.15"/>
    <row r="68" ht="12.9" x14ac:dyDescent="0.15"/>
    <row r="69" ht="12.9" x14ac:dyDescent="0.15"/>
    <row r="70" ht="12.9" x14ac:dyDescent="0.15"/>
    <row r="71" ht="12.9" x14ac:dyDescent="0.15"/>
    <row r="72" ht="12.9" x14ac:dyDescent="0.15"/>
    <row r="73" ht="12.9" x14ac:dyDescent="0.15"/>
    <row r="74" ht="12.9" x14ac:dyDescent="0.15"/>
    <row r="75" ht="12.9" x14ac:dyDescent="0.15"/>
    <row r="76" ht="12.9" x14ac:dyDescent="0.15"/>
    <row r="77" ht="12.9" x14ac:dyDescent="0.15"/>
    <row r="78" ht="12.9" x14ac:dyDescent="0.15"/>
    <row r="79" ht="12.9" x14ac:dyDescent="0.15"/>
    <row r="80" ht="12.9" x14ac:dyDescent="0.15"/>
    <row r="81" ht="12.9" x14ac:dyDescent="0.15"/>
    <row r="82" ht="12.9" x14ac:dyDescent="0.15"/>
    <row r="83" ht="12.9" x14ac:dyDescent="0.15"/>
    <row r="84" ht="12.9" x14ac:dyDescent="0.15"/>
    <row r="85" ht="12.9" x14ac:dyDescent="0.15"/>
    <row r="86" ht="12.9" x14ac:dyDescent="0.15"/>
    <row r="87" ht="12.9" x14ac:dyDescent="0.15"/>
    <row r="88" ht="12.9" x14ac:dyDescent="0.15"/>
    <row r="89" ht="12.9" x14ac:dyDescent="0.15"/>
    <row r="90" ht="12.9" x14ac:dyDescent="0.15"/>
    <row r="91" ht="12.9" x14ac:dyDescent="0.15"/>
    <row r="92" ht="13.6" customHeight="1" x14ac:dyDescent="0.15"/>
    <row r="93" ht="13.6" customHeight="1" x14ac:dyDescent="0.15"/>
    <row r="94" ht="13.6" customHeight="1" x14ac:dyDescent="0.15"/>
    <row r="95" ht="13.6" customHeight="1" x14ac:dyDescent="0.15"/>
    <row r="96" ht="13.6" customHeight="1" x14ac:dyDescent="0.15"/>
    <row r="97" ht="13.6" customHeight="1" x14ac:dyDescent="0.15"/>
    <row r="98" ht="13.6" customHeight="1" x14ac:dyDescent="0.15"/>
    <row r="99" ht="13.6" customHeight="1" x14ac:dyDescent="0.15"/>
    <row r="100" ht="13.6" customHeight="1" x14ac:dyDescent="0.15"/>
    <row r="101" ht="13.6" customHeight="1" x14ac:dyDescent="0.15"/>
    <row r="102" ht="13.6" customHeight="1" x14ac:dyDescent="0.15"/>
    <row r="103" ht="13.6" customHeight="1" x14ac:dyDescent="0.15"/>
    <row r="104" ht="13.6" customHeight="1" x14ac:dyDescent="0.15"/>
    <row r="105" ht="13.6" customHeight="1" x14ac:dyDescent="0.15"/>
    <row r="106" ht="13.6" customHeight="1" x14ac:dyDescent="0.15"/>
    <row r="107" ht="13.6" customHeight="1" x14ac:dyDescent="0.15"/>
    <row r="108" ht="13.6" customHeight="1" x14ac:dyDescent="0.15"/>
    <row r="109" ht="13.6" customHeight="1" x14ac:dyDescent="0.15"/>
    <row r="110" ht="13.6" customHeight="1" x14ac:dyDescent="0.15"/>
    <row r="111" ht="13.6" customHeight="1" x14ac:dyDescent="0.15"/>
    <row r="112" ht="13.6" customHeight="1" x14ac:dyDescent="0.15"/>
    <row r="113" spans="125:125" ht="13.6" customHeight="1" x14ac:dyDescent="0.15"/>
    <row r="114" spans="125:125" ht="13.6" customHeight="1" x14ac:dyDescent="0.15"/>
    <row r="115" spans="125:125" ht="13.6" customHeight="1" x14ac:dyDescent="0.15"/>
    <row r="116" spans="125:125" ht="13.6" customHeight="1" x14ac:dyDescent="0.15">
      <c r="DU116" s="248" t="s">
        <v>475</v>
      </c>
    </row>
  </sheetData>
  <sheetProtection algorithmName="SHA-512" hashValue="6z6IQl6qU74LcDKh5Fhb79mklzbjy7RsgbWzqKz2D3FsUAZCxH40CavNjxp15xExLD4yvONVKSdHnLlcKaDD+w==" saltValue="wJD3D+aSoWka8lwmsJzV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1" zoomScaleSheetLayoutView="100" workbookViewId="0"/>
  </sheetViews>
  <sheetFormatPr defaultColWidth="0" defaultRowHeight="13.6"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40" t="s">
        <v>3</v>
      </c>
      <c r="D47" s="1140"/>
      <c r="E47" s="1141"/>
      <c r="F47" s="11">
        <v>59.67</v>
      </c>
      <c r="G47" s="12">
        <v>56.13</v>
      </c>
      <c r="H47" s="12">
        <v>61.72</v>
      </c>
      <c r="I47" s="12">
        <v>65.349999999999994</v>
      </c>
      <c r="J47" s="13">
        <v>67.78</v>
      </c>
    </row>
    <row r="48" spans="2:10" ht="57.75" customHeight="1" x14ac:dyDescent="0.15">
      <c r="B48" s="14"/>
      <c r="C48" s="1142" t="s">
        <v>4</v>
      </c>
      <c r="D48" s="1142"/>
      <c r="E48" s="1143"/>
      <c r="F48" s="15">
        <v>3.2</v>
      </c>
      <c r="G48" s="16">
        <v>5.67</v>
      </c>
      <c r="H48" s="16">
        <v>6.91</v>
      </c>
      <c r="I48" s="16">
        <v>5.2</v>
      </c>
      <c r="J48" s="17">
        <v>3.25</v>
      </c>
    </row>
    <row r="49" spans="2:10" ht="57.75" customHeight="1" thickBot="1" x14ac:dyDescent="0.2">
      <c r="B49" s="18"/>
      <c r="C49" s="1144" t="s">
        <v>5</v>
      </c>
      <c r="D49" s="1144"/>
      <c r="E49" s="1145"/>
      <c r="F49" s="19">
        <v>2.38</v>
      </c>
      <c r="G49" s="20">
        <v>4.95</v>
      </c>
      <c r="H49" s="20">
        <v>3.98</v>
      </c>
      <c r="I49" s="20">
        <v>1.78</v>
      </c>
      <c r="J49" s="21">
        <v>0.72</v>
      </c>
    </row>
    <row r="50" spans="2:10" ht="12.9" x14ac:dyDescent="0.15"/>
  </sheetData>
  <sheetProtection algorithmName="SHA-512" hashValue="pX3uRSzQG6HdAaiXqECMPB6ltpDNRdLmg2ADSzu3Bh5P7a7CME4W+cx5Z6sWrHAPSCZ1EBy6kvZdH7FtNkfP1A==" saltValue="X2NUTZu6kyVg64aaatHp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2026-03-10T09:16:31Z</cp:lastPrinted>
  <dcterms:created xsi:type="dcterms:W3CDTF">2026-02-26T09:52:00Z</dcterms:created>
  <dcterms:modified xsi:type="dcterms:W3CDTF">2026-03-18T05:56:54Z</dcterms:modified>
  <cp:category/>
</cp:coreProperties>
</file>